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28" i="1" l="1"/>
  <c r="L139" i="1" s="1"/>
  <c r="J128" i="1"/>
  <c r="J139" i="1" s="1"/>
  <c r="I128" i="1"/>
  <c r="H128" i="1"/>
  <c r="H139" i="1" s="1"/>
  <c r="G128" i="1"/>
  <c r="G139" i="1" s="1"/>
  <c r="F128" i="1"/>
  <c r="F139" i="1" s="1"/>
  <c r="F13" i="1"/>
  <c r="G13" i="1"/>
  <c r="H13" i="1"/>
  <c r="I13" i="1"/>
  <c r="I24" i="1" s="1"/>
  <c r="J13" i="1"/>
  <c r="J24" i="1" s="1"/>
  <c r="L1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7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58" i="1"/>
  <c r="B139" i="1"/>
  <c r="A139" i="1"/>
  <c r="L138" i="1"/>
  <c r="J138" i="1"/>
  <c r="I138" i="1"/>
  <c r="H138" i="1"/>
  <c r="G138" i="1"/>
  <c r="F138" i="1"/>
  <c r="B129" i="1"/>
  <c r="A129" i="1"/>
  <c r="I139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82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G24" i="1" s="1"/>
  <c r="F23" i="1"/>
  <c r="B14" i="1"/>
  <c r="A14" i="1"/>
  <c r="L24" i="1"/>
  <c r="H24" i="1"/>
  <c r="F24" i="1"/>
  <c r="L197" i="1" l="1"/>
  <c r="G197" i="1"/>
  <c r="F197" i="1"/>
  <c r="H197" i="1"/>
  <c r="I197" i="1"/>
  <c r="J197" i="1"/>
</calcChain>
</file>

<file path=xl/sharedStrings.xml><?xml version="1.0" encoding="utf-8"?>
<sst xmlns="http://schemas.openxmlformats.org/spreadsheetml/2006/main" count="302" uniqueCount="108">
  <si>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</si>
  <si>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</si>
  <si>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</si>
  <si>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</si>
  <si>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</si>
  <si>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</si>
  <si>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</si>
  <si>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</si>
  <si>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</si>
  <si>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</si>
  <si>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</si>
  <si>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</si>
  <si>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</si>
  <si>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</si>
  <si>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</si>
  <si>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</si>
  <si>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</si>
  <si>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</si>
  <si>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</si>
  <si>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</si>
  <si>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</si>
  <si>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</si>
  <si>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</si>
  <si>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</si>
  <si>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</si>
  <si>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</si>
  <si>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</si>
  <si>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</si>
  <si>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</si>
  <si>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</si>
  <si>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</si>
  <si>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</si>
  <si>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</si>
  <si>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</si>
  <si>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</si>
  <si>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</si>
  <si>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</si>
  <si>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</si>
  <si>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</si>
  <si>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</si>
  <si>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каша молочная жидкая из хлопьев овсяных с сахаром и маслом</t>
  </si>
  <si>
    <t>блинчики с повидлом</t>
  </si>
  <si>
    <t>хлеб пшеничный</t>
  </si>
  <si>
    <t>фрукт свежий (яблоко)</t>
  </si>
  <si>
    <t>182/2017м</t>
  </si>
  <si>
    <t>399/2017м</t>
  </si>
  <si>
    <t>701/2010м</t>
  </si>
  <si>
    <t>338/2017м</t>
  </si>
  <si>
    <t>54-2гн/2022н</t>
  </si>
  <si>
    <t>сладкое</t>
  </si>
  <si>
    <t xml:space="preserve">овощи по сезону в нарезке (помидор) </t>
  </si>
  <si>
    <t xml:space="preserve">Котлеты домашние из п/ф с соусом </t>
  </si>
  <si>
    <t>макароны отварные с маслом</t>
  </si>
  <si>
    <t>Чай с молоком</t>
  </si>
  <si>
    <t>100/20</t>
  </si>
  <si>
    <t>каша жидкая молочная из гречневой крупы с маслом и сахаром</t>
  </si>
  <si>
    <t>сыр полутвердый порциями</t>
  </si>
  <si>
    <t>какао с молоком</t>
  </si>
  <si>
    <t>183/2017м</t>
  </si>
  <si>
    <t xml:space="preserve">15/2017м </t>
  </si>
  <si>
    <t>382/2017м</t>
  </si>
  <si>
    <t>70/71/2017м</t>
  </si>
  <si>
    <t>ТТК 77/3/2022-331/2017м</t>
  </si>
  <si>
    <t>203/2017м</t>
  </si>
  <si>
    <t>54-4гн/2022н</t>
  </si>
  <si>
    <t xml:space="preserve">овощи по сезону в нарезке (огурец ) </t>
  </si>
  <si>
    <t>Котлета рыбная из п/ф с соусом</t>
  </si>
  <si>
    <t>каша рисовая рассыпчатая с маслом</t>
  </si>
  <si>
    <t>ТТК 77/1/2022              54-3сс/2022н</t>
  </si>
  <si>
    <t>171/2017м</t>
  </si>
  <si>
    <t>каша молочная жидкая ячневая, с маслом и сахаром</t>
  </si>
  <si>
    <t>масло порциями</t>
  </si>
  <si>
    <t>сыр твердых сортов (порция)</t>
  </si>
  <si>
    <t>Чай с лимоном и сахаром</t>
  </si>
  <si>
    <t>14/2017м</t>
  </si>
  <si>
    <t>15/2017м</t>
  </si>
  <si>
    <t>54-3гн/2022н</t>
  </si>
  <si>
    <t>кисломол.</t>
  </si>
  <si>
    <t>закуска консервированная (икра кабачковая)</t>
  </si>
  <si>
    <t>Котлета куриная из п/ф с соусом</t>
  </si>
  <si>
    <t>101/2004л</t>
  </si>
  <si>
    <t>ТТК 77/2/2022  -331/2017м</t>
  </si>
  <si>
    <t>каша молочная жидкая манная, с сахаром и маслом</t>
  </si>
  <si>
    <t>181/2017м</t>
  </si>
  <si>
    <t>Котлеты печеночные из п/ф , с маслом</t>
  </si>
  <si>
    <t>картофель отварной с маслом</t>
  </si>
  <si>
    <t>свекла отварная с  растительным маслом</t>
  </si>
  <si>
    <t>100/5</t>
  </si>
  <si>
    <t>ТТК 77/4/2022</t>
  </si>
  <si>
    <t>125/2017м</t>
  </si>
  <si>
    <t>52/2017м</t>
  </si>
  <si>
    <t>701/2017м</t>
  </si>
  <si>
    <t>Капуста квашеная с растительным маслом</t>
  </si>
  <si>
    <t>тефтели "оригинальные" из п/ф  запеченые с соусом</t>
  </si>
  <si>
    <t>хлеб пеклеванный</t>
  </si>
  <si>
    <t>Компот из сухофруктов</t>
  </si>
  <si>
    <t>100/30</t>
  </si>
  <si>
    <t>47/2017м</t>
  </si>
  <si>
    <t>ТТК 77/5/      331/2017м</t>
  </si>
  <si>
    <t>702/2010м</t>
  </si>
  <si>
    <t>54-1хн/2022н</t>
  </si>
  <si>
    <t>овощи консервированные (зеленый горошек)</t>
  </si>
  <si>
    <t>плов из птицы</t>
  </si>
  <si>
    <t>291/2017м</t>
  </si>
  <si>
    <t>701/107м</t>
  </si>
  <si>
    <t>Директор ООО Бизнес Консалтинг</t>
  </si>
  <si>
    <t>Кортоножко Е.Ю</t>
  </si>
  <si>
    <t>МКОУ "Шелестовская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</si>
</sst>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  <charset val="204"/>
    </font>
    <font>
      <sz val="12"/>
      <color rgb="FF000000"/>
      <name val="Calibri"/>
      <charset val="204"/>
    </font>
    <font>
      <sz val="10"/>
      <color rgb="FF000000"/>
      <name val="Calibri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11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7" xfId="0" applyNumberFormat="1" applyFont="1" applyFill="1" applyBorder="1"/>
    <xf numFmtId="1" fontId="3" fillId="2" borderId="8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3" fillId="2" borderId="1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18" xfId="0" applyNumberFormat="1" applyFont="1" applyBorder="1"/>
    <xf numFmtId="0" fontId="2" fillId="2" borderId="7" xfId="0" applyNumberFormat="1" applyFont="1" applyFill="1" applyBorder="1"/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9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/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10" fillId="0" borderId="7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3" fillId="3" borderId="24" xfId="0" applyNumberFormat="1" applyFont="1" applyFill="1" applyBorder="1" applyAlignment="1">
      <alignment horizontal="center"/>
    </xf>
    <xf numFmtId="0" fontId="3" fillId="3" borderId="25" xfId="0" applyNumberFormat="1" applyFont="1" applyFill="1" applyBorder="1" applyAlignment="1">
      <alignment horizontal="center"/>
    </xf>
    <xf numFmtId="0" fontId="3" fillId="3" borderId="25" xfId="0" applyNumberFormat="1" applyFont="1" applyFill="1" applyBorder="1" applyAlignment="1">
      <alignment vertical="top" wrapText="1"/>
    </xf>
    <xf numFmtId="0" fontId="3" fillId="3" borderId="25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10" xfId="0" applyNumberFormat="1" applyFont="1" applyBorder="1" applyAlignment="1">
      <alignment horizontal="center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12" fillId="0" borderId="3" xfId="0" applyNumberFormat="1" applyFont="1" applyFill="1" applyBorder="1" applyAlignment="1" applyProtection="1">
      <alignment vertical="center" wrapText="1"/>
    </xf>
    <xf numFmtId="164" fontId="12" fillId="0" borderId="4" xfId="0" applyNumberFormat="1" applyFont="1" applyFill="1" applyBorder="1" applyAlignment="1" applyProtection="1">
      <alignment vertical="center" wrapText="1"/>
    </xf>
    <xf numFmtId="0" fontId="12" fillId="0" borderId="4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/>
    </xf>
    <xf numFmtId="164" fontId="12" fillId="0" borderId="3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2" xfId="0" applyFill="1" applyBorder="1"/>
    <xf numFmtId="0" fontId="12" fillId="0" borderId="3" xfId="0" applyNumberFormat="1" applyFont="1" applyFill="1" applyBorder="1" applyAlignment="1" applyProtection="1">
      <alignment horizontal="left" vertical="distributed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0" fontId="12" fillId="0" borderId="3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center" vertical="distributed"/>
    </xf>
    <xf numFmtId="0" fontId="12" fillId="0" borderId="31" xfId="0" applyNumberFormat="1" applyFont="1" applyFill="1" applyBorder="1" applyAlignment="1" applyProtection="1">
      <alignment horizontal="center" wrapText="1"/>
    </xf>
    <xf numFmtId="0" fontId="12" fillId="0" borderId="32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horizontal="left" wrapText="1"/>
    </xf>
    <xf numFmtId="0" fontId="12" fillId="6" borderId="33" xfId="0" applyNumberFormat="1" applyFont="1" applyFill="1" applyBorder="1" applyAlignment="1" applyProtection="1">
      <alignment horizontal="center" wrapText="1"/>
    </xf>
    <xf numFmtId="0" fontId="12" fillId="0" borderId="3" xfId="0" applyNumberFormat="1" applyFont="1" applyFill="1" applyBorder="1" applyAlignment="1" applyProtection="1">
      <alignment wrapText="1"/>
    </xf>
    <xf numFmtId="166" fontId="12" fillId="0" borderId="3" xfId="0" applyNumberFormat="1" applyFont="1" applyFill="1" applyBorder="1" applyAlignment="1" applyProtection="1">
      <alignment horizontal="center"/>
    </xf>
    <xf numFmtId="0" fontId="14" fillId="0" borderId="3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/>
    <xf numFmtId="0" fontId="12" fillId="0" borderId="35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/>
    </xf>
    <xf numFmtId="0" fontId="12" fillId="0" borderId="35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7" xfId="0" applyNumberFormat="1" applyFont="1" applyFill="1" applyBorder="1" applyAlignment="1" applyProtection="1">
      <alignment wrapText="1"/>
    </xf>
    <xf numFmtId="0" fontId="12" fillId="0" borderId="7" xfId="0" applyNumberFormat="1" applyFont="1" applyFill="1" applyBorder="1" applyAlignment="1" applyProtection="1">
      <alignment horizontal="center"/>
    </xf>
    <xf numFmtId="2" fontId="16" fillId="0" borderId="3" xfId="1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37" xfId="0" applyNumberFormat="1" applyFont="1" applyBorder="1" applyAlignment="1">
      <alignment horizontal="center"/>
    </xf>
    <xf numFmtId="164" fontId="16" fillId="0" borderId="3" xfId="1" applyNumberFormat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2" fontId="16" fillId="0" borderId="3" xfId="1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6" fontId="16" fillId="0" borderId="3" xfId="1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wrapText="1"/>
    </xf>
    <xf numFmtId="164" fontId="16" fillId="0" borderId="31" xfId="0" applyNumberFormat="1" applyFont="1" applyFill="1" applyBorder="1" applyAlignment="1">
      <alignment horizontal="center" wrapText="1"/>
    </xf>
    <xf numFmtId="0" fontId="11" fillId="3" borderId="25" xfId="0" applyNumberFormat="1" applyFont="1" applyFill="1" applyBorder="1" applyAlignment="1">
      <alignment horizontal="center" vertical="center" wrapText="1"/>
    </xf>
    <xf numFmtId="0" fontId="11" fillId="3" borderId="28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wrapText="1"/>
    </xf>
    <xf numFmtId="0" fontId="3" fillId="2" borderId="26" xfId="0" applyNumberFormat="1" applyFont="1" applyFill="1" applyBorder="1" applyAlignment="1">
      <alignment wrapText="1"/>
    </xf>
    <xf numFmtId="0" fontId="3" fillId="2" borderId="27" xfId="0" applyNumberFormat="1" applyFont="1" applyFill="1" applyBorder="1" applyAlignment="1">
      <alignment wrapText="1"/>
    </xf>
    <xf numFmtId="0" fontId="3" fillId="2" borderId="7" xfId="0" applyNumberFormat="1" applyFont="1" applyFill="1" applyBorder="1" applyAlignment="1">
      <alignment horizontal="left" wrapText="1"/>
    </xf>
    <xf numFmtId="0" fontId="3" fillId="2" borderId="26" xfId="0" applyNumberFormat="1" applyFont="1" applyFill="1" applyBorder="1" applyAlignment="1">
      <alignment horizontal="left" wrapText="1"/>
    </xf>
    <xf numFmtId="0" fontId="3" fillId="2" borderId="27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4" activePane="bottomRight" state="frozen"/>
      <selection pane="topRight"/>
      <selection pane="bottomLeft"/>
      <selection pane="bottomRight" activeCell="E13" sqref="E1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12" t="s">
        <v>107</v>
      </c>
      <c r="D1" s="113"/>
      <c r="E1" s="114"/>
      <c r="F1" s="3" t="s">
        <v>1</v>
      </c>
      <c r="G1" s="1" t="s">
        <v>2</v>
      </c>
      <c r="H1" s="115" t="s">
        <v>105</v>
      </c>
      <c r="I1" s="116"/>
      <c r="J1" s="116"/>
      <c r="K1" s="117"/>
    </row>
    <row r="2" spans="1:12" ht="18" x14ac:dyDescent="0.2">
      <c r="A2" s="4" t="s">
        <v>3</v>
      </c>
      <c r="C2" s="1"/>
      <c r="G2" s="1" t="s">
        <v>4</v>
      </c>
      <c r="H2" s="115" t="s">
        <v>106</v>
      </c>
      <c r="I2" s="116"/>
      <c r="J2" s="116"/>
      <c r="K2" s="11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1</v>
      </c>
      <c r="C6" s="18" t="s">
        <v>23</v>
      </c>
      <c r="D6" s="64" t="s">
        <v>24</v>
      </c>
      <c r="E6" s="54" t="s">
        <v>40</v>
      </c>
      <c r="F6" s="58">
        <v>200</v>
      </c>
      <c r="G6" s="89">
        <v>7.1</v>
      </c>
      <c r="H6" s="89">
        <v>11.66</v>
      </c>
      <c r="I6" s="89">
        <v>35.25</v>
      </c>
      <c r="J6" s="89">
        <v>274.33999999999997</v>
      </c>
      <c r="K6" s="61" t="s">
        <v>44</v>
      </c>
      <c r="L6" s="19"/>
    </row>
    <row r="7" spans="1:12" ht="15" x14ac:dyDescent="0.25">
      <c r="A7" s="20"/>
      <c r="B7" s="21"/>
      <c r="C7" s="22"/>
      <c r="D7" s="65" t="s">
        <v>49</v>
      </c>
      <c r="E7" s="55" t="s">
        <v>41</v>
      </c>
      <c r="F7" s="58">
        <v>70</v>
      </c>
      <c r="G7" s="89">
        <v>6.15</v>
      </c>
      <c r="H7" s="89">
        <v>3.68</v>
      </c>
      <c r="I7" s="89">
        <v>17.95</v>
      </c>
      <c r="J7" s="89">
        <v>129.52000000000001</v>
      </c>
      <c r="K7" s="62" t="s">
        <v>45</v>
      </c>
      <c r="L7" s="25"/>
    </row>
    <row r="8" spans="1:12" ht="15" x14ac:dyDescent="0.25">
      <c r="A8" s="20"/>
      <c r="B8" s="21"/>
      <c r="C8" s="22"/>
      <c r="D8" s="66" t="s">
        <v>26</v>
      </c>
      <c r="E8" s="56" t="s">
        <v>42</v>
      </c>
      <c r="F8" s="59">
        <v>30</v>
      </c>
      <c r="G8" s="91">
        <v>2.31</v>
      </c>
      <c r="H8" s="91">
        <v>0.72</v>
      </c>
      <c r="I8" s="91">
        <v>16.02</v>
      </c>
      <c r="J8" s="91">
        <v>79.8</v>
      </c>
      <c r="K8" s="63" t="s">
        <v>46</v>
      </c>
      <c r="L8" s="25"/>
    </row>
    <row r="9" spans="1:12" ht="15" x14ac:dyDescent="0.25">
      <c r="A9" s="20"/>
      <c r="B9" s="21"/>
      <c r="C9" s="22"/>
      <c r="D9" s="66" t="s">
        <v>27</v>
      </c>
      <c r="E9" s="56" t="s">
        <v>43</v>
      </c>
      <c r="F9" s="59">
        <v>100</v>
      </c>
      <c r="G9" s="91">
        <v>0.4</v>
      </c>
      <c r="H9" s="91">
        <v>0.4</v>
      </c>
      <c r="I9" s="91">
        <v>9.8000000000000007</v>
      </c>
      <c r="J9" s="91">
        <v>47</v>
      </c>
      <c r="K9" s="63" t="s">
        <v>47</v>
      </c>
      <c r="L9" s="25"/>
    </row>
    <row r="10" spans="1:12" ht="15" x14ac:dyDescent="0.25">
      <c r="A10" s="20"/>
      <c r="B10" s="21"/>
      <c r="C10" s="22"/>
      <c r="D10" s="67" t="s">
        <v>25</v>
      </c>
      <c r="E10" s="57" t="s">
        <v>39</v>
      </c>
      <c r="F10" s="59">
        <v>200</v>
      </c>
      <c r="G10" s="98">
        <v>0.2</v>
      </c>
      <c r="H10" s="98">
        <v>0</v>
      </c>
      <c r="I10" s="98">
        <v>10.38</v>
      </c>
      <c r="J10" s="98">
        <v>42.32</v>
      </c>
      <c r="K10" s="59" t="s">
        <v>48</v>
      </c>
      <c r="L10" s="25">
        <v>90.69</v>
      </c>
    </row>
    <row r="11" spans="1:12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8"/>
      <c r="B13" s="29"/>
      <c r="C13" s="30"/>
      <c r="D13" s="31" t="s">
        <v>28</v>
      </c>
      <c r="E13" s="32"/>
      <c r="F13" s="33">
        <f>SUM(F6:F12)</f>
        <v>600</v>
      </c>
      <c r="G13" s="33">
        <f>SUM(G6:G12)</f>
        <v>16.16</v>
      </c>
      <c r="H13" s="33">
        <f>SUM(H6:H12)</f>
        <v>16.459999999999997</v>
      </c>
      <c r="I13" s="33">
        <f>SUM(I6:I12)</f>
        <v>89.399999999999991</v>
      </c>
      <c r="J13" s="33">
        <f>SUM(J6:J12)</f>
        <v>572.98000000000013</v>
      </c>
      <c r="K13" s="34"/>
      <c r="L13" s="33">
        <f>SUM(L6:L12)</f>
        <v>90.69</v>
      </c>
    </row>
    <row r="14" spans="1:12" ht="15" x14ac:dyDescent="0.25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 t="s">
        <v>31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27" t="s">
        <v>32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27" t="s">
        <v>34</v>
      </c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3.5" thickBot="1" x14ac:dyDescent="0.25">
      <c r="A24" s="38">
        <f>A6</f>
        <v>1</v>
      </c>
      <c r="B24" s="39">
        <f>B6</f>
        <v>1</v>
      </c>
      <c r="C24" s="107" t="s">
        <v>37</v>
      </c>
      <c r="D24" s="108"/>
      <c r="E24" s="40"/>
      <c r="F24" s="41">
        <f>F13+F23</f>
        <v>600</v>
      </c>
      <c r="G24" s="41">
        <f>G13+G23</f>
        <v>16.16</v>
      </c>
      <c r="H24" s="41">
        <f>H13+H23</f>
        <v>16.459999999999997</v>
      </c>
      <c r="I24" s="41">
        <f>I13+I23</f>
        <v>89.399999999999991</v>
      </c>
      <c r="J24" s="41">
        <f>J13+J23</f>
        <v>572.98000000000013</v>
      </c>
      <c r="K24" s="41"/>
      <c r="L24" s="41">
        <f>L13+L23</f>
        <v>90.69</v>
      </c>
    </row>
    <row r="25" spans="1:12" ht="30" x14ac:dyDescent="0.25">
      <c r="A25" s="42">
        <v>1</v>
      </c>
      <c r="B25" s="21">
        <v>2</v>
      </c>
      <c r="C25" s="18" t="s">
        <v>23</v>
      </c>
      <c r="D25" s="64" t="s">
        <v>30</v>
      </c>
      <c r="E25" s="68" t="s">
        <v>50</v>
      </c>
      <c r="F25" s="59">
        <v>60</v>
      </c>
      <c r="G25" s="92">
        <v>0.66</v>
      </c>
      <c r="H25" s="92">
        <v>0.12</v>
      </c>
      <c r="I25" s="92">
        <v>2.16</v>
      </c>
      <c r="J25" s="92">
        <v>13.2</v>
      </c>
      <c r="K25" s="73" t="s">
        <v>61</v>
      </c>
      <c r="L25" s="19"/>
    </row>
    <row r="26" spans="1:12" ht="60" x14ac:dyDescent="0.25">
      <c r="A26" s="42"/>
      <c r="B26" s="21"/>
      <c r="C26" s="22"/>
      <c r="D26" s="65" t="s">
        <v>24</v>
      </c>
      <c r="E26" s="69" t="s">
        <v>51</v>
      </c>
      <c r="F26" s="71" t="s">
        <v>54</v>
      </c>
      <c r="G26" s="105">
        <v>8.32</v>
      </c>
      <c r="H26" s="96">
        <v>13.15</v>
      </c>
      <c r="I26" s="96">
        <v>7.17</v>
      </c>
      <c r="J26" s="106">
        <v>180.62</v>
      </c>
      <c r="K26" s="74" t="s">
        <v>62</v>
      </c>
      <c r="L26" s="25"/>
    </row>
    <row r="27" spans="1:12" ht="15.75" x14ac:dyDescent="0.25">
      <c r="A27" s="42"/>
      <c r="B27" s="21"/>
      <c r="C27" s="22"/>
      <c r="D27" s="66" t="s">
        <v>24</v>
      </c>
      <c r="E27" s="70" t="s">
        <v>52</v>
      </c>
      <c r="F27" s="58">
        <v>150</v>
      </c>
      <c r="G27" s="94">
        <v>5.73</v>
      </c>
      <c r="H27" s="95">
        <v>6.07</v>
      </c>
      <c r="I27" s="95">
        <v>31.98</v>
      </c>
      <c r="J27" s="95">
        <v>205.5</v>
      </c>
      <c r="K27" s="75" t="s">
        <v>63</v>
      </c>
      <c r="L27" s="25"/>
    </row>
    <row r="28" spans="1:12" ht="15" x14ac:dyDescent="0.25">
      <c r="A28" s="42"/>
      <c r="B28" s="21"/>
      <c r="C28" s="22"/>
      <c r="D28" s="66" t="s">
        <v>26</v>
      </c>
      <c r="E28" s="56" t="s">
        <v>42</v>
      </c>
      <c r="F28" s="59">
        <v>30</v>
      </c>
      <c r="G28" s="91">
        <v>2.31</v>
      </c>
      <c r="H28" s="91">
        <v>0.72</v>
      </c>
      <c r="I28" s="91">
        <v>16.02</v>
      </c>
      <c r="J28" s="91">
        <v>79.8</v>
      </c>
      <c r="K28" s="63" t="s">
        <v>46</v>
      </c>
      <c r="L28" s="25"/>
    </row>
    <row r="29" spans="1:12" ht="15" x14ac:dyDescent="0.25">
      <c r="A29" s="42"/>
      <c r="B29" s="21"/>
      <c r="C29" s="22"/>
      <c r="D29" s="67" t="s">
        <v>25</v>
      </c>
      <c r="E29" s="57" t="s">
        <v>53</v>
      </c>
      <c r="F29" s="59">
        <v>200</v>
      </c>
      <c r="G29" s="98">
        <v>1.6</v>
      </c>
      <c r="H29" s="98">
        <v>1.1000000000000001</v>
      </c>
      <c r="I29" s="98">
        <v>12.58</v>
      </c>
      <c r="J29" s="98">
        <v>66.62</v>
      </c>
      <c r="K29" s="59" t="s">
        <v>64</v>
      </c>
      <c r="L29" s="25">
        <v>90.69</v>
      </c>
    </row>
    <row r="30" spans="1:12" ht="15" x14ac:dyDescent="0.2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3"/>
      <c r="B32" s="29"/>
      <c r="C32" s="30"/>
      <c r="D32" s="31" t="s">
        <v>28</v>
      </c>
      <c r="E32" s="32"/>
      <c r="F32" s="33">
        <v>560</v>
      </c>
      <c r="G32" s="33">
        <f>SUM(G25:G31)</f>
        <v>18.62</v>
      </c>
      <c r="H32" s="33">
        <f>SUM(H25:H31)</f>
        <v>21.16</v>
      </c>
      <c r="I32" s="33">
        <f>SUM(I25:I31)</f>
        <v>69.91</v>
      </c>
      <c r="J32" s="33">
        <f>SUM(J25:J31)</f>
        <v>545.74</v>
      </c>
      <c r="K32" s="34"/>
      <c r="L32" s="33">
        <f>SUM(L25:L31)</f>
        <v>90.69</v>
      </c>
    </row>
    <row r="33" spans="1:12" ht="15" x14ac:dyDescent="0.25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2"/>
      <c r="B34" s="21"/>
      <c r="C34" s="22"/>
      <c r="D34" s="27" t="s">
        <v>31</v>
      </c>
      <c r="E34" s="24"/>
      <c r="F34" s="25"/>
      <c r="G34" s="25"/>
      <c r="H34" s="25"/>
      <c r="I34" s="25"/>
      <c r="J34" s="25"/>
      <c r="K34" s="26"/>
      <c r="L34" s="25"/>
    </row>
    <row r="35" spans="1:12" ht="15" x14ac:dyDescent="0.25">
      <c r="A35" s="42"/>
      <c r="B35" s="21"/>
      <c r="C35" s="22"/>
      <c r="D35" s="27" t="s">
        <v>32</v>
      </c>
      <c r="E35" s="24"/>
      <c r="F35" s="25"/>
      <c r="G35" s="25"/>
      <c r="H35" s="25"/>
      <c r="I35" s="25"/>
      <c r="J35" s="25"/>
      <c r="K35" s="26"/>
      <c r="L35" s="25"/>
    </row>
    <row r="36" spans="1:12" ht="15" x14ac:dyDescent="0.25">
      <c r="A36" s="42"/>
      <c r="B36" s="21"/>
      <c r="C36" s="22"/>
      <c r="D36" s="27" t="s">
        <v>33</v>
      </c>
      <c r="E36" s="24"/>
      <c r="F36" s="25"/>
      <c r="G36" s="25"/>
      <c r="H36" s="25"/>
      <c r="I36" s="25"/>
      <c r="J36" s="25"/>
      <c r="K36" s="26"/>
      <c r="L36" s="25"/>
    </row>
    <row r="37" spans="1:12" ht="15" x14ac:dyDescent="0.25">
      <c r="A37" s="42"/>
      <c r="B37" s="21"/>
      <c r="C37" s="22"/>
      <c r="D37" s="27" t="s">
        <v>34</v>
      </c>
      <c r="E37" s="24"/>
      <c r="F37" s="25"/>
      <c r="G37" s="25"/>
      <c r="H37" s="25"/>
      <c r="I37" s="25"/>
      <c r="J37" s="25"/>
      <c r="K37" s="26"/>
      <c r="L37" s="25"/>
    </row>
    <row r="38" spans="1:12" ht="15" x14ac:dyDescent="0.25">
      <c r="A38" s="42"/>
      <c r="B38" s="21"/>
      <c r="C38" s="22"/>
      <c r="D38" s="27" t="s">
        <v>35</v>
      </c>
      <c r="E38" s="24"/>
      <c r="F38" s="25"/>
      <c r="G38" s="25"/>
      <c r="H38" s="25"/>
      <c r="I38" s="25"/>
      <c r="J38" s="25"/>
      <c r="K38" s="26"/>
      <c r="L38" s="25"/>
    </row>
    <row r="39" spans="1:12" ht="15" x14ac:dyDescent="0.25">
      <c r="A39" s="42"/>
      <c r="B39" s="21"/>
      <c r="C39" s="22"/>
      <c r="D39" s="27" t="s">
        <v>36</v>
      </c>
      <c r="E39" s="24"/>
      <c r="F39" s="25"/>
      <c r="G39" s="25"/>
      <c r="H39" s="25"/>
      <c r="I39" s="25"/>
      <c r="J39" s="25"/>
      <c r="K39" s="26"/>
      <c r="L39" s="25"/>
    </row>
    <row r="40" spans="1:12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25">
      <c r="A43" s="44">
        <f>A25</f>
        <v>1</v>
      </c>
      <c r="B43" s="44">
        <f>B25</f>
        <v>2</v>
      </c>
      <c r="C43" s="107" t="s">
        <v>37</v>
      </c>
      <c r="D43" s="108"/>
      <c r="E43" s="40"/>
      <c r="F43" s="41">
        <f>F32+F42</f>
        <v>560</v>
      </c>
      <c r="G43" s="41">
        <f>G32+G42</f>
        <v>18.62</v>
      </c>
      <c r="H43" s="41">
        <f>H32+H42</f>
        <v>21.16</v>
      </c>
      <c r="I43" s="41">
        <f>I32+I42</f>
        <v>69.91</v>
      </c>
      <c r="J43" s="41">
        <f>J32+J42</f>
        <v>545.74</v>
      </c>
      <c r="K43" s="41"/>
      <c r="L43" s="41">
        <f>L32+L42</f>
        <v>90.69</v>
      </c>
    </row>
    <row r="44" spans="1:12" ht="30" x14ac:dyDescent="0.25">
      <c r="A44" s="16">
        <v>1</v>
      </c>
      <c r="B44" s="17">
        <v>3</v>
      </c>
      <c r="C44" s="18" t="s">
        <v>23</v>
      </c>
      <c r="D44" s="64" t="s">
        <v>24</v>
      </c>
      <c r="E44" s="72" t="s">
        <v>55</v>
      </c>
      <c r="F44" s="58">
        <v>200</v>
      </c>
      <c r="G44" s="104">
        <v>8.25</v>
      </c>
      <c r="H44" s="88">
        <v>8.5500000000000007</v>
      </c>
      <c r="I44" s="88">
        <v>33.11</v>
      </c>
      <c r="J44" s="88">
        <v>244.5</v>
      </c>
      <c r="K44" s="61" t="s">
        <v>58</v>
      </c>
      <c r="L44" s="19"/>
    </row>
    <row r="45" spans="1:12" ht="15" x14ac:dyDescent="0.25">
      <c r="A45" s="20"/>
      <c r="B45" s="21"/>
      <c r="C45" s="22"/>
      <c r="D45" s="65" t="s">
        <v>27</v>
      </c>
      <c r="E45" s="56" t="s">
        <v>43</v>
      </c>
      <c r="F45" s="59">
        <v>100</v>
      </c>
      <c r="G45" s="91">
        <v>0.4</v>
      </c>
      <c r="H45" s="91">
        <v>0.4</v>
      </c>
      <c r="I45" s="91">
        <v>9.8000000000000007</v>
      </c>
      <c r="J45" s="91">
        <v>47</v>
      </c>
      <c r="K45" s="63" t="s">
        <v>47</v>
      </c>
      <c r="L45" s="25"/>
    </row>
    <row r="46" spans="1:12" ht="15" x14ac:dyDescent="0.25">
      <c r="A46" s="20"/>
      <c r="B46" s="21"/>
      <c r="C46" s="22"/>
      <c r="D46" s="66" t="s">
        <v>77</v>
      </c>
      <c r="E46" s="56" t="s">
        <v>56</v>
      </c>
      <c r="F46" s="59">
        <v>10</v>
      </c>
      <c r="G46" s="98">
        <v>2.2999999999999998</v>
      </c>
      <c r="H46" s="98">
        <v>2.9</v>
      </c>
      <c r="I46" s="98">
        <v>0</v>
      </c>
      <c r="J46" s="98">
        <v>35.869999999999997</v>
      </c>
      <c r="K46" s="63" t="s">
        <v>59</v>
      </c>
      <c r="L46" s="25"/>
    </row>
    <row r="47" spans="1:12" ht="15" x14ac:dyDescent="0.25">
      <c r="A47" s="20"/>
      <c r="B47" s="21"/>
      <c r="C47" s="22"/>
      <c r="D47" s="66" t="s">
        <v>26</v>
      </c>
      <c r="E47" s="56" t="s">
        <v>42</v>
      </c>
      <c r="F47" s="59">
        <v>50</v>
      </c>
      <c r="G47" s="91">
        <v>3.85</v>
      </c>
      <c r="H47" s="91">
        <v>1.2</v>
      </c>
      <c r="I47" s="91">
        <v>26.7</v>
      </c>
      <c r="J47" s="91">
        <v>133</v>
      </c>
      <c r="K47" s="63" t="s">
        <v>46</v>
      </c>
      <c r="L47" s="25"/>
    </row>
    <row r="48" spans="1:12" ht="15" x14ac:dyDescent="0.25">
      <c r="A48" s="20"/>
      <c r="B48" s="21"/>
      <c r="C48" s="22"/>
      <c r="D48" s="67" t="s">
        <v>25</v>
      </c>
      <c r="E48" s="57" t="s">
        <v>57</v>
      </c>
      <c r="F48" s="59">
        <v>200</v>
      </c>
      <c r="G48" s="98">
        <v>4.08</v>
      </c>
      <c r="H48" s="98">
        <v>3.54</v>
      </c>
      <c r="I48" s="98">
        <v>17.579999999999998</v>
      </c>
      <c r="J48" s="98">
        <v>118.6</v>
      </c>
      <c r="K48" s="59" t="s">
        <v>60</v>
      </c>
      <c r="L48" s="25">
        <v>90.69</v>
      </c>
    </row>
    <row r="49" spans="1:12" ht="15" x14ac:dyDescent="0.25">
      <c r="A49" s="20"/>
      <c r="B49" s="21"/>
      <c r="C49" s="22"/>
      <c r="D49" s="23"/>
      <c r="E49" s="24"/>
      <c r="F49" s="25"/>
      <c r="G49" s="25"/>
      <c r="H49" s="49"/>
      <c r="I49" s="25"/>
      <c r="J49" s="25"/>
      <c r="K49" s="26"/>
      <c r="L49" s="25"/>
    </row>
    <row r="50" spans="1:12" ht="15" x14ac:dyDescent="0.25">
      <c r="A50" s="20"/>
      <c r="B50" s="21"/>
      <c r="C50" s="22"/>
      <c r="D50" s="23"/>
      <c r="E50" s="24"/>
      <c r="F50" s="25"/>
      <c r="G50" s="25"/>
      <c r="H50" s="49"/>
      <c r="I50" s="25"/>
      <c r="J50" s="25"/>
      <c r="K50" s="26"/>
      <c r="L50" s="25"/>
    </row>
    <row r="51" spans="1:12" ht="15" x14ac:dyDescent="0.25">
      <c r="A51" s="20"/>
      <c r="B51" s="21"/>
      <c r="C51" s="22"/>
      <c r="D51" s="23"/>
      <c r="E51" s="24"/>
      <c r="F51" s="25"/>
      <c r="G51" s="25"/>
      <c r="H51" s="49"/>
      <c r="I51" s="25"/>
      <c r="J51" s="25"/>
      <c r="K51" s="26"/>
      <c r="L51" s="25"/>
    </row>
    <row r="52" spans="1:12" ht="15" x14ac:dyDescent="0.25">
      <c r="A52" s="28"/>
      <c r="B52" s="29"/>
      <c r="C52" s="30"/>
      <c r="D52" s="31" t="s">
        <v>28</v>
      </c>
      <c r="E52" s="32"/>
      <c r="F52" s="33">
        <f>SUM(F44:F51)</f>
        <v>560</v>
      </c>
      <c r="G52" s="33">
        <f>SUM(G44:G51)</f>
        <v>18.88</v>
      </c>
      <c r="H52" s="33">
        <f>SUM(H44:H51)</f>
        <v>16.59</v>
      </c>
      <c r="I52" s="33">
        <f>SUM(I44:I51)</f>
        <v>87.19</v>
      </c>
      <c r="J52" s="33">
        <f>SUM(J44:J51)</f>
        <v>578.97</v>
      </c>
      <c r="K52" s="34"/>
      <c r="L52" s="33">
        <f>SUM(L44:L51)</f>
        <v>90.69</v>
      </c>
    </row>
    <row r="53" spans="1:12" ht="15" x14ac:dyDescent="0.25">
      <c r="A53" s="35">
        <f>A44</f>
        <v>1</v>
      </c>
      <c r="B53" s="36">
        <f>B44</f>
        <v>3</v>
      </c>
      <c r="C53" s="37" t="s">
        <v>29</v>
      </c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ht="15" x14ac:dyDescent="0.25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ht="15" x14ac:dyDescent="0.25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ht="15" x14ac:dyDescent="0.25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ht="15" x14ac:dyDescent="0.25">
      <c r="A59" s="20"/>
      <c r="B59" s="21"/>
      <c r="C59" s="22"/>
      <c r="D59" s="27" t="s">
        <v>36</v>
      </c>
      <c r="E59" s="24"/>
      <c r="F59" s="25"/>
      <c r="G59" s="25"/>
      <c r="H59" s="25"/>
      <c r="I59" s="25"/>
      <c r="J59" s="25"/>
      <c r="K59" s="26"/>
      <c r="L59" s="25"/>
    </row>
    <row r="60" spans="1:12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0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 ht="15" x14ac:dyDescent="0.25">
      <c r="A62" s="28"/>
      <c r="B62" s="29"/>
      <c r="C62" s="30"/>
      <c r="D62" s="31" t="s">
        <v>28</v>
      </c>
      <c r="E62" s="32"/>
      <c r="F62" s="33">
        <f>SUM(F53:F61)</f>
        <v>0</v>
      </c>
      <c r="G62" s="33">
        <f>SUM(G53:G61)</f>
        <v>0</v>
      </c>
      <c r="H62" s="33">
        <f>SUM(H53:H61)</f>
        <v>0</v>
      </c>
      <c r="I62" s="33">
        <f>SUM(I53:I61)</f>
        <v>0</v>
      </c>
      <c r="J62" s="33">
        <f>SUM(J53:J61)</f>
        <v>0</v>
      </c>
      <c r="K62" s="34"/>
      <c r="L62" s="33">
        <f>SUM(L53:L61)</f>
        <v>0</v>
      </c>
    </row>
    <row r="63" spans="1:12" ht="15.75" customHeight="1" thickBot="1" x14ac:dyDescent="0.25">
      <c r="A63" s="38">
        <f>A44</f>
        <v>1</v>
      </c>
      <c r="B63" s="39">
        <f>B44</f>
        <v>3</v>
      </c>
      <c r="C63" s="107" t="s">
        <v>37</v>
      </c>
      <c r="D63" s="108"/>
      <c r="E63" s="40"/>
      <c r="F63" s="41">
        <f>F52+F62</f>
        <v>560</v>
      </c>
      <c r="G63" s="41">
        <f>G52+G62</f>
        <v>18.88</v>
      </c>
      <c r="H63" s="41">
        <f>H52+H62</f>
        <v>16.59</v>
      </c>
      <c r="I63" s="41">
        <f>I52+I62</f>
        <v>87.19</v>
      </c>
      <c r="J63" s="41">
        <f>J52+J62</f>
        <v>578.97</v>
      </c>
      <c r="K63" s="41"/>
      <c r="L63" s="41">
        <f>L52+L62</f>
        <v>90.69</v>
      </c>
    </row>
    <row r="64" spans="1:12" ht="30" x14ac:dyDescent="0.25">
      <c r="A64" s="16">
        <v>1</v>
      </c>
      <c r="B64" s="17">
        <v>4</v>
      </c>
      <c r="C64" s="18" t="s">
        <v>23</v>
      </c>
      <c r="D64" s="64" t="s">
        <v>30</v>
      </c>
      <c r="E64" s="68" t="s">
        <v>65</v>
      </c>
      <c r="F64" s="59">
        <v>60</v>
      </c>
      <c r="G64" s="92">
        <v>0.48</v>
      </c>
      <c r="H64" s="92">
        <v>0.06</v>
      </c>
      <c r="I64" s="92">
        <v>1.1399999999999999</v>
      </c>
      <c r="J64" s="92">
        <v>7.2</v>
      </c>
      <c r="K64" s="73" t="s">
        <v>61</v>
      </c>
      <c r="L64" s="19"/>
    </row>
    <row r="65" spans="1:12" ht="60" x14ac:dyDescent="0.25">
      <c r="A65" s="20"/>
      <c r="B65" s="21"/>
      <c r="C65" s="22"/>
      <c r="D65" s="65" t="s">
        <v>24</v>
      </c>
      <c r="E65" s="76" t="s">
        <v>66</v>
      </c>
      <c r="F65" s="77" t="s">
        <v>54</v>
      </c>
      <c r="G65" s="102">
        <v>12.3</v>
      </c>
      <c r="H65" s="103">
        <v>8.9</v>
      </c>
      <c r="I65" s="103">
        <v>6.9</v>
      </c>
      <c r="J65" s="103">
        <v>156.9</v>
      </c>
      <c r="K65" s="71" t="s">
        <v>68</v>
      </c>
      <c r="L65" s="25"/>
    </row>
    <row r="66" spans="1:12" ht="15" x14ac:dyDescent="0.25">
      <c r="A66" s="20"/>
      <c r="B66" s="21"/>
      <c r="C66" s="22"/>
      <c r="D66" s="66" t="s">
        <v>24</v>
      </c>
      <c r="E66" s="57" t="s">
        <v>67</v>
      </c>
      <c r="F66" s="59">
        <v>150</v>
      </c>
      <c r="G66" s="91">
        <v>4.5999999999999996</v>
      </c>
      <c r="H66" s="91">
        <v>10</v>
      </c>
      <c r="I66" s="91">
        <v>39.67</v>
      </c>
      <c r="J66" s="91">
        <v>267.08</v>
      </c>
      <c r="K66" s="59" t="s">
        <v>69</v>
      </c>
      <c r="L66" s="25"/>
    </row>
    <row r="67" spans="1:12" ht="15" x14ac:dyDescent="0.25">
      <c r="A67" s="20"/>
      <c r="B67" s="21"/>
      <c r="C67" s="22"/>
      <c r="D67" s="66" t="s">
        <v>26</v>
      </c>
      <c r="E67" s="56" t="s">
        <v>42</v>
      </c>
      <c r="F67" s="59">
        <v>30</v>
      </c>
      <c r="G67" s="91">
        <v>2.31</v>
      </c>
      <c r="H67" s="91">
        <v>0.72</v>
      </c>
      <c r="I67" s="91">
        <v>16.02</v>
      </c>
      <c r="J67" s="91">
        <v>79.8</v>
      </c>
      <c r="K67" s="63" t="s">
        <v>46</v>
      </c>
      <c r="L67" s="25"/>
    </row>
    <row r="68" spans="1:12" ht="15" x14ac:dyDescent="0.25">
      <c r="A68" s="20"/>
      <c r="B68" s="21"/>
      <c r="C68" s="22"/>
      <c r="D68" s="67" t="s">
        <v>25</v>
      </c>
      <c r="E68" s="57" t="s">
        <v>39</v>
      </c>
      <c r="F68" s="59">
        <v>200</v>
      </c>
      <c r="G68" s="98">
        <v>0.2</v>
      </c>
      <c r="H68" s="98">
        <v>0</v>
      </c>
      <c r="I68" s="98">
        <v>10.38</v>
      </c>
      <c r="J68" s="98">
        <v>42.32</v>
      </c>
      <c r="K68" s="59" t="s">
        <v>48</v>
      </c>
      <c r="L68" s="25">
        <v>90.69</v>
      </c>
    </row>
    <row r="69" spans="1:12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0"/>
      <c r="B70" s="21"/>
      <c r="C70" s="22"/>
      <c r="D70" s="23"/>
      <c r="E70" s="24"/>
      <c r="F70" s="25"/>
      <c r="G70" s="25"/>
      <c r="H70" s="25"/>
      <c r="I70" s="25"/>
      <c r="J70" s="25"/>
      <c r="K70" s="26"/>
      <c r="L70" s="25"/>
    </row>
    <row r="71" spans="1:12" ht="15" x14ac:dyDescent="0.25">
      <c r="A71" s="28"/>
      <c r="B71" s="29"/>
      <c r="C71" s="30"/>
      <c r="D71" s="31" t="s">
        <v>28</v>
      </c>
      <c r="E71" s="32"/>
      <c r="F71" s="33">
        <v>560</v>
      </c>
      <c r="G71" s="33">
        <f>SUM(G64:G70)</f>
        <v>19.89</v>
      </c>
      <c r="H71" s="33">
        <f>SUM(H64:H70)</f>
        <v>19.68</v>
      </c>
      <c r="I71" s="33">
        <f>SUM(I64:I70)</f>
        <v>74.11</v>
      </c>
      <c r="J71" s="33">
        <f>SUM(J64:J70)</f>
        <v>553.29999999999995</v>
      </c>
      <c r="K71" s="34"/>
      <c r="L71" s="33">
        <f>SUM(L64:L70)</f>
        <v>90.69</v>
      </c>
    </row>
    <row r="72" spans="1:12" ht="15" x14ac:dyDescent="0.25">
      <c r="A72" s="35">
        <f>A64</f>
        <v>1</v>
      </c>
      <c r="B72" s="36">
        <f>B64</f>
        <v>4</v>
      </c>
      <c r="C72" s="37" t="s">
        <v>29</v>
      </c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ht="15" x14ac:dyDescent="0.25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ht="15" x14ac:dyDescent="0.25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ht="15" x14ac:dyDescent="0.25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ht="15" x14ac:dyDescent="0.25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ht="15" x14ac:dyDescent="0.25">
      <c r="A78" s="20"/>
      <c r="B78" s="21"/>
      <c r="C78" s="22"/>
      <c r="D78" s="27" t="s">
        <v>36</v>
      </c>
      <c r="E78" s="24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0"/>
      <c r="B80" s="21"/>
      <c r="C80" s="22"/>
      <c r="D80" s="23"/>
      <c r="E80" s="24"/>
      <c r="F80" s="25"/>
      <c r="G80" s="25"/>
      <c r="H80" s="25"/>
      <c r="I80" s="25"/>
      <c r="J80" s="25"/>
      <c r="K80" s="26"/>
      <c r="L80" s="25"/>
    </row>
    <row r="81" spans="1:12" ht="15" x14ac:dyDescent="0.25">
      <c r="A81" s="28"/>
      <c r="B81" s="29"/>
      <c r="C81" s="30"/>
      <c r="D81" s="31" t="s">
        <v>28</v>
      </c>
      <c r="E81" s="32"/>
      <c r="F81" s="33">
        <f>SUM(F72:F80)</f>
        <v>0</v>
      </c>
      <c r="G81" s="33">
        <f>SUM(G72:G80)</f>
        <v>0</v>
      </c>
      <c r="H81" s="33">
        <f>SUM(H72:H80)</f>
        <v>0</v>
      </c>
      <c r="I81" s="33">
        <f>SUM(I72:I80)</f>
        <v>0</v>
      </c>
      <c r="J81" s="33">
        <f>SUM(J72:J80)</f>
        <v>0</v>
      </c>
      <c r="K81" s="34"/>
      <c r="L81" s="33">
        <f>SUM(L72:L80)</f>
        <v>0</v>
      </c>
    </row>
    <row r="82" spans="1:12" ht="15.75" customHeight="1" thickBot="1" x14ac:dyDescent="0.25">
      <c r="A82" s="38">
        <f>A64</f>
        <v>1</v>
      </c>
      <c r="B82" s="39">
        <f>B64</f>
        <v>4</v>
      </c>
      <c r="C82" s="107" t="s">
        <v>37</v>
      </c>
      <c r="D82" s="108"/>
      <c r="E82" s="40"/>
      <c r="F82" s="41">
        <f>F71+F81</f>
        <v>560</v>
      </c>
      <c r="G82" s="41">
        <f>G71+G81</f>
        <v>19.89</v>
      </c>
      <c r="H82" s="41">
        <f>H71+H81</f>
        <v>19.68</v>
      </c>
      <c r="I82" s="41">
        <f>I71+I81</f>
        <v>74.11</v>
      </c>
      <c r="J82" s="41">
        <f>J71+J81</f>
        <v>553.29999999999995</v>
      </c>
      <c r="K82" s="41"/>
      <c r="L82" s="41">
        <f>L71+L81</f>
        <v>90.69</v>
      </c>
    </row>
    <row r="83" spans="1:12" ht="15" x14ac:dyDescent="0.25">
      <c r="A83" s="16">
        <v>1</v>
      </c>
      <c r="B83" s="17">
        <v>5</v>
      </c>
      <c r="C83" s="18" t="s">
        <v>23</v>
      </c>
      <c r="D83" s="64" t="s">
        <v>24</v>
      </c>
      <c r="E83" s="78" t="s">
        <v>70</v>
      </c>
      <c r="F83" s="59">
        <v>200</v>
      </c>
      <c r="G83" s="101">
        <v>8.64</v>
      </c>
      <c r="H83" s="101">
        <v>6.39</v>
      </c>
      <c r="I83" s="101">
        <v>38.700000000000003</v>
      </c>
      <c r="J83" s="79">
        <v>246</v>
      </c>
      <c r="K83" s="59" t="s">
        <v>44</v>
      </c>
      <c r="L83" s="19"/>
    </row>
    <row r="84" spans="1:12" ht="15" x14ac:dyDescent="0.25">
      <c r="A84" s="20"/>
      <c r="B84" s="21"/>
      <c r="C84" s="22"/>
      <c r="D84" s="65" t="s">
        <v>24</v>
      </c>
      <c r="E84" s="57" t="s">
        <v>71</v>
      </c>
      <c r="F84" s="59">
        <v>10</v>
      </c>
      <c r="G84" s="98">
        <v>0.8</v>
      </c>
      <c r="H84" s="98">
        <v>7.25</v>
      </c>
      <c r="I84" s="98">
        <v>0.13</v>
      </c>
      <c r="J84" s="59">
        <v>66</v>
      </c>
      <c r="K84" s="59" t="s">
        <v>74</v>
      </c>
      <c r="L84" s="25"/>
    </row>
    <row r="85" spans="1:12" ht="15" x14ac:dyDescent="0.25">
      <c r="A85" s="20"/>
      <c r="B85" s="21"/>
      <c r="C85" s="22"/>
      <c r="D85" s="66" t="s">
        <v>77</v>
      </c>
      <c r="E85" s="57" t="s">
        <v>72</v>
      </c>
      <c r="F85" s="59">
        <v>10</v>
      </c>
      <c r="G85" s="101">
        <v>2.2999999999999998</v>
      </c>
      <c r="H85" s="101">
        <v>2.9</v>
      </c>
      <c r="I85" s="101">
        <v>0</v>
      </c>
      <c r="J85" s="79">
        <v>35</v>
      </c>
      <c r="K85" s="63" t="s">
        <v>75</v>
      </c>
      <c r="L85" s="25"/>
    </row>
    <row r="86" spans="1:12" ht="15" x14ac:dyDescent="0.25">
      <c r="A86" s="20"/>
      <c r="B86" s="21"/>
      <c r="C86" s="22"/>
      <c r="D86" s="66" t="s">
        <v>27</v>
      </c>
      <c r="E86" s="56" t="s">
        <v>43</v>
      </c>
      <c r="F86" s="59">
        <v>100</v>
      </c>
      <c r="G86" s="91">
        <v>0.4</v>
      </c>
      <c r="H86" s="91">
        <v>0.4</v>
      </c>
      <c r="I86" s="91">
        <v>9.8000000000000007</v>
      </c>
      <c r="J86" s="60">
        <v>47</v>
      </c>
      <c r="K86" s="63" t="s">
        <v>47</v>
      </c>
      <c r="L86" s="25"/>
    </row>
    <row r="87" spans="1:12" ht="15" x14ac:dyDescent="0.25">
      <c r="A87" s="20"/>
      <c r="B87" s="21"/>
      <c r="C87" s="22"/>
      <c r="D87" s="67" t="s">
        <v>26</v>
      </c>
      <c r="E87" s="56" t="s">
        <v>42</v>
      </c>
      <c r="F87" s="59">
        <v>50</v>
      </c>
      <c r="G87" s="91">
        <v>3.85</v>
      </c>
      <c r="H87" s="91">
        <v>1.2</v>
      </c>
      <c r="I87" s="91">
        <v>26.7</v>
      </c>
      <c r="J87" s="60">
        <v>133</v>
      </c>
      <c r="K87" s="63" t="s">
        <v>46</v>
      </c>
      <c r="L87" s="25"/>
    </row>
    <row r="88" spans="1:12" ht="15" x14ac:dyDescent="0.25">
      <c r="A88" s="20"/>
      <c r="B88" s="21"/>
      <c r="C88" s="22"/>
      <c r="D88" s="53" t="s">
        <v>25</v>
      </c>
      <c r="E88" s="57" t="s">
        <v>73</v>
      </c>
      <c r="F88" s="59">
        <v>200</v>
      </c>
      <c r="G88" s="98">
        <v>0.3</v>
      </c>
      <c r="H88" s="98">
        <v>0</v>
      </c>
      <c r="I88" s="98">
        <v>10.58</v>
      </c>
      <c r="J88" s="59">
        <v>43</v>
      </c>
      <c r="K88" s="59" t="s">
        <v>76</v>
      </c>
      <c r="L88" s="25">
        <v>90.69</v>
      </c>
    </row>
    <row r="89" spans="1:12" ht="15" x14ac:dyDescent="0.25">
      <c r="A89" s="20"/>
      <c r="B89" s="21"/>
      <c r="C89" s="22"/>
      <c r="D89" s="23"/>
      <c r="E89" s="24"/>
      <c r="F89" s="49"/>
      <c r="G89" s="49"/>
      <c r="H89" s="49"/>
      <c r="I89" s="51"/>
      <c r="J89" s="49"/>
      <c r="K89" s="26"/>
      <c r="L89" s="25"/>
    </row>
    <row r="90" spans="1:12" ht="15" x14ac:dyDescent="0.25">
      <c r="A90" s="28"/>
      <c r="B90" s="29"/>
      <c r="C90" s="30"/>
      <c r="D90" s="31" t="s">
        <v>28</v>
      </c>
      <c r="E90" s="32"/>
      <c r="F90" s="33">
        <f>SUM(F83:F89)</f>
        <v>570</v>
      </c>
      <c r="G90" s="33">
        <f>SUM(G83:G89)</f>
        <v>16.290000000000003</v>
      </c>
      <c r="H90" s="33">
        <f>SUM(H83:H89)</f>
        <v>18.139999999999997</v>
      </c>
      <c r="I90" s="33">
        <f>SUM(I83:I89)</f>
        <v>85.910000000000011</v>
      </c>
      <c r="J90" s="33">
        <f>SUM(J83:J89)</f>
        <v>570</v>
      </c>
      <c r="K90" s="34"/>
      <c r="L90" s="33">
        <f>SUM(L83:L89)</f>
        <v>90.69</v>
      </c>
    </row>
    <row r="91" spans="1:12" ht="15" x14ac:dyDescent="0.25">
      <c r="A91" s="35">
        <f>A83</f>
        <v>1</v>
      </c>
      <c r="B91" s="36">
        <f>B83</f>
        <v>5</v>
      </c>
      <c r="C91" s="37" t="s">
        <v>29</v>
      </c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ht="15" x14ac:dyDescent="0.25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ht="15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ht="15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ht="15" x14ac:dyDescent="0.25">
      <c r="A97" s="20"/>
      <c r="B97" s="21"/>
      <c r="C97" s="22"/>
      <c r="D97" s="27" t="s">
        <v>36</v>
      </c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0"/>
      <c r="B99" s="21"/>
      <c r="C99" s="22"/>
      <c r="D99" s="23"/>
      <c r="E99" s="24"/>
      <c r="F99" s="25"/>
      <c r="G99" s="25"/>
      <c r="H99" s="25"/>
      <c r="I99" s="25"/>
      <c r="J99" s="25"/>
      <c r="K99" s="26"/>
      <c r="L99" s="25"/>
    </row>
    <row r="100" spans="1:12" ht="15" x14ac:dyDescent="0.25">
      <c r="A100" s="28"/>
      <c r="B100" s="29"/>
      <c r="C100" s="30"/>
      <c r="D100" s="31" t="s">
        <v>28</v>
      </c>
      <c r="E100" s="32"/>
      <c r="F100" s="33">
        <f>SUM(F91:F99)</f>
        <v>0</v>
      </c>
      <c r="G100" s="33">
        <f>SUM(G91:G99)</f>
        <v>0</v>
      </c>
      <c r="H100" s="33">
        <f>SUM(H91:H99)</f>
        <v>0</v>
      </c>
      <c r="I100" s="33">
        <f>SUM(I91:I99)</f>
        <v>0</v>
      </c>
      <c r="J100" s="33">
        <f>SUM(J91:J99)</f>
        <v>0</v>
      </c>
      <c r="K100" s="34"/>
      <c r="L100" s="33">
        <f>SUM(L91:L99)</f>
        <v>0</v>
      </c>
    </row>
    <row r="101" spans="1:12" ht="15.75" customHeight="1" thickBot="1" x14ac:dyDescent="0.25">
      <c r="A101" s="38">
        <f>A83</f>
        <v>1</v>
      </c>
      <c r="B101" s="39">
        <f>B83</f>
        <v>5</v>
      </c>
      <c r="C101" s="107" t="s">
        <v>37</v>
      </c>
      <c r="D101" s="108"/>
      <c r="E101" s="40"/>
      <c r="F101" s="41">
        <f>F90+F100</f>
        <v>570</v>
      </c>
      <c r="G101" s="41">
        <f>G90+G100</f>
        <v>16.290000000000003</v>
      </c>
      <c r="H101" s="41">
        <f>H90+H100</f>
        <v>18.139999999999997</v>
      </c>
      <c r="I101" s="41">
        <f>I90+I100</f>
        <v>85.910000000000011</v>
      </c>
      <c r="J101" s="41">
        <f>J90+J100</f>
        <v>570</v>
      </c>
      <c r="K101" s="41"/>
      <c r="L101" s="41">
        <f>L90+L100</f>
        <v>90.69</v>
      </c>
    </row>
    <row r="102" spans="1:12" ht="15" x14ac:dyDescent="0.25">
      <c r="A102" s="16">
        <v>2</v>
      </c>
      <c r="B102" s="17">
        <v>1</v>
      </c>
      <c r="C102" s="18" t="s">
        <v>23</v>
      </c>
      <c r="D102" s="64" t="s">
        <v>30</v>
      </c>
      <c r="E102" s="57" t="s">
        <v>78</v>
      </c>
      <c r="F102" s="59">
        <v>60</v>
      </c>
      <c r="G102" s="100">
        <v>0.97599999999999998</v>
      </c>
      <c r="H102" s="100">
        <v>0.96</v>
      </c>
      <c r="I102" s="100">
        <v>6.16</v>
      </c>
      <c r="J102" s="100">
        <v>62.4</v>
      </c>
      <c r="K102" s="59" t="s">
        <v>80</v>
      </c>
      <c r="L102" s="19"/>
    </row>
    <row r="103" spans="1:12" ht="51.75" x14ac:dyDescent="0.25">
      <c r="A103" s="20"/>
      <c r="B103" s="21"/>
      <c r="C103" s="22"/>
      <c r="D103" s="65" t="s">
        <v>24</v>
      </c>
      <c r="E103" s="72" t="s">
        <v>79</v>
      </c>
      <c r="F103" s="71" t="s">
        <v>54</v>
      </c>
      <c r="G103" s="96">
        <v>11.28</v>
      </c>
      <c r="H103" s="96">
        <v>12.55</v>
      </c>
      <c r="I103" s="92">
        <v>7.07</v>
      </c>
      <c r="J103" s="96">
        <v>184.87</v>
      </c>
      <c r="K103" s="80" t="s">
        <v>81</v>
      </c>
      <c r="L103" s="25"/>
    </row>
    <row r="104" spans="1:12" ht="15.75" x14ac:dyDescent="0.25">
      <c r="A104" s="20"/>
      <c r="B104" s="21"/>
      <c r="C104" s="22"/>
      <c r="D104" s="66" t="s">
        <v>24</v>
      </c>
      <c r="E104" s="70" t="s">
        <v>52</v>
      </c>
      <c r="F104" s="58">
        <v>150</v>
      </c>
      <c r="G104" s="94">
        <v>5.73</v>
      </c>
      <c r="H104" s="95">
        <v>6.07</v>
      </c>
      <c r="I104" s="95">
        <v>31.98</v>
      </c>
      <c r="J104" s="95">
        <v>205.5</v>
      </c>
      <c r="K104" s="75" t="s">
        <v>63</v>
      </c>
      <c r="L104" s="25"/>
    </row>
    <row r="105" spans="1:12" ht="15" x14ac:dyDescent="0.25">
      <c r="A105" s="20"/>
      <c r="B105" s="21"/>
      <c r="C105" s="22"/>
      <c r="D105" s="66" t="s">
        <v>25</v>
      </c>
      <c r="E105" s="57" t="s">
        <v>39</v>
      </c>
      <c r="F105" s="59">
        <v>200</v>
      </c>
      <c r="G105" s="98">
        <v>0.2</v>
      </c>
      <c r="H105" s="98">
        <v>0</v>
      </c>
      <c r="I105" s="98">
        <v>10.38</v>
      </c>
      <c r="J105" s="98">
        <v>42.32</v>
      </c>
      <c r="K105" s="59" t="s">
        <v>48</v>
      </c>
      <c r="L105" s="25"/>
    </row>
    <row r="106" spans="1:12" ht="15" x14ac:dyDescent="0.25">
      <c r="A106" s="20"/>
      <c r="B106" s="21"/>
      <c r="C106" s="22"/>
      <c r="D106" s="67" t="s">
        <v>26</v>
      </c>
      <c r="E106" s="56" t="s">
        <v>42</v>
      </c>
      <c r="F106" s="59">
        <v>30</v>
      </c>
      <c r="G106" s="91">
        <v>2.31</v>
      </c>
      <c r="H106" s="91">
        <v>0.72</v>
      </c>
      <c r="I106" s="91">
        <v>16.02</v>
      </c>
      <c r="J106" s="91">
        <v>79.8</v>
      </c>
      <c r="K106" s="63" t="s">
        <v>46</v>
      </c>
      <c r="L106" s="25">
        <v>90.69</v>
      </c>
    </row>
    <row r="107" spans="1:12" ht="15" x14ac:dyDescent="0.25">
      <c r="A107" s="20"/>
      <c r="B107" s="21"/>
      <c r="C107" s="22"/>
      <c r="D107" s="23"/>
      <c r="E107" s="24"/>
      <c r="F107" s="49"/>
      <c r="G107" s="49"/>
      <c r="H107" s="49"/>
      <c r="I107" s="51"/>
      <c r="J107" s="49"/>
      <c r="K107" s="53"/>
      <c r="L107" s="25"/>
    </row>
    <row r="108" spans="1:12" ht="15" x14ac:dyDescent="0.25">
      <c r="A108" s="20"/>
      <c r="B108" s="21"/>
      <c r="C108" s="22"/>
      <c r="D108" s="23"/>
      <c r="E108" s="24"/>
      <c r="F108" s="49"/>
      <c r="G108" s="49"/>
      <c r="H108" s="49"/>
      <c r="I108" s="51"/>
      <c r="J108" s="49"/>
      <c r="K108" s="53"/>
      <c r="L108" s="25"/>
    </row>
    <row r="109" spans="1:12" ht="15" x14ac:dyDescent="0.25">
      <c r="A109" s="28"/>
      <c r="B109" s="29"/>
      <c r="C109" s="30"/>
      <c r="D109" s="31" t="s">
        <v>28</v>
      </c>
      <c r="E109" s="32"/>
      <c r="F109" s="33">
        <v>560</v>
      </c>
      <c r="G109" s="33">
        <f>SUM(G102:G108)</f>
        <v>20.495999999999999</v>
      </c>
      <c r="H109" s="33">
        <f>SUM(H102:H108)</f>
        <v>20.3</v>
      </c>
      <c r="I109" s="33">
        <f>SUM(I102:I108)</f>
        <v>71.61</v>
      </c>
      <c r="J109" s="33">
        <f>SUM(J102:J108)</f>
        <v>574.89</v>
      </c>
      <c r="K109" s="34"/>
      <c r="L109" s="33">
        <f>SUM(L102:L108)</f>
        <v>90.69</v>
      </c>
    </row>
    <row r="110" spans="1:12" ht="15" x14ac:dyDescent="0.25">
      <c r="A110" s="35">
        <f>A102</f>
        <v>2</v>
      </c>
      <c r="B110" s="36">
        <f>B102</f>
        <v>1</v>
      </c>
      <c r="C110" s="37" t="s">
        <v>29</v>
      </c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ht="15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ht="15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ht="15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ht="15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ht="15" x14ac:dyDescent="0.25">
      <c r="A116" s="20"/>
      <c r="B116" s="21"/>
      <c r="C116" s="22"/>
      <c r="D116" s="27" t="s">
        <v>36</v>
      </c>
      <c r="E116" s="24"/>
      <c r="F116" s="25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0"/>
      <c r="B118" s="21"/>
      <c r="C118" s="22"/>
      <c r="D118" s="23"/>
      <c r="E118" s="24"/>
      <c r="F118" s="25"/>
      <c r="G118" s="25"/>
      <c r="H118" s="25"/>
      <c r="I118" s="25"/>
      <c r="J118" s="25"/>
      <c r="K118" s="26"/>
      <c r="L118" s="25"/>
    </row>
    <row r="119" spans="1:12" ht="15" x14ac:dyDescent="0.25">
      <c r="A119" s="28"/>
      <c r="B119" s="29"/>
      <c r="C119" s="30"/>
      <c r="D119" s="31" t="s">
        <v>28</v>
      </c>
      <c r="E119" s="32"/>
      <c r="F119" s="33">
        <f>SUM(F110:F118)</f>
        <v>0</v>
      </c>
      <c r="G119" s="33">
        <f>SUM(G110:G118)</f>
        <v>0</v>
      </c>
      <c r="H119" s="33">
        <f>SUM(H110:H118)</f>
        <v>0</v>
      </c>
      <c r="I119" s="33">
        <f>SUM(I110:I118)</f>
        <v>0</v>
      </c>
      <c r="J119" s="33">
        <f>SUM(J110:J118)</f>
        <v>0</v>
      </c>
      <c r="K119" s="34"/>
      <c r="L119" s="33">
        <f>SUM(L110:L118)</f>
        <v>0</v>
      </c>
    </row>
    <row r="120" spans="1:12" ht="13.5" thickBot="1" x14ac:dyDescent="0.25">
      <c r="A120" s="38">
        <f>A102</f>
        <v>2</v>
      </c>
      <c r="B120" s="39">
        <f>B102</f>
        <v>1</v>
      </c>
      <c r="C120" s="107" t="s">
        <v>37</v>
      </c>
      <c r="D120" s="108"/>
      <c r="E120" s="40"/>
      <c r="F120" s="41">
        <f>F109+F119</f>
        <v>560</v>
      </c>
      <c r="G120" s="41">
        <f>G109+G119</f>
        <v>20.495999999999999</v>
      </c>
      <c r="H120" s="41">
        <f>H109+H119</f>
        <v>20.3</v>
      </c>
      <c r="I120" s="41">
        <f>I109+I119</f>
        <v>71.61</v>
      </c>
      <c r="J120" s="41">
        <f>J109+J119</f>
        <v>574.89</v>
      </c>
      <c r="K120" s="41"/>
      <c r="L120" s="41">
        <f>L109+L119</f>
        <v>90.69</v>
      </c>
    </row>
    <row r="121" spans="1:12" ht="15" x14ac:dyDescent="0.25">
      <c r="A121" s="42">
        <v>2</v>
      </c>
      <c r="B121" s="21">
        <v>2</v>
      </c>
      <c r="C121" s="18" t="s">
        <v>23</v>
      </c>
      <c r="D121" s="64" t="s">
        <v>24</v>
      </c>
      <c r="E121" s="54" t="s">
        <v>82</v>
      </c>
      <c r="F121" s="58">
        <v>200</v>
      </c>
      <c r="G121" s="89">
        <v>5.55</v>
      </c>
      <c r="H121" s="89">
        <v>9.74</v>
      </c>
      <c r="I121" s="89">
        <v>38.5</v>
      </c>
      <c r="J121" s="89">
        <v>264.55</v>
      </c>
      <c r="K121" s="61" t="s">
        <v>83</v>
      </c>
      <c r="L121" s="19"/>
    </row>
    <row r="122" spans="1:12" ht="15" x14ac:dyDescent="0.25">
      <c r="A122" s="42"/>
      <c r="B122" s="21"/>
      <c r="C122" s="22"/>
      <c r="D122" s="65" t="s">
        <v>49</v>
      </c>
      <c r="E122" s="55" t="s">
        <v>41</v>
      </c>
      <c r="F122" s="58">
        <v>70</v>
      </c>
      <c r="G122" s="89">
        <v>6.15</v>
      </c>
      <c r="H122" s="89">
        <v>3.68</v>
      </c>
      <c r="I122" s="89">
        <v>17.95</v>
      </c>
      <c r="J122" s="89">
        <v>129.52000000000001</v>
      </c>
      <c r="K122" s="62" t="s">
        <v>45</v>
      </c>
      <c r="L122" s="25"/>
    </row>
    <row r="123" spans="1:12" ht="15" x14ac:dyDescent="0.25">
      <c r="A123" s="42"/>
      <c r="B123" s="21"/>
      <c r="C123" s="22"/>
      <c r="D123" s="66" t="s">
        <v>26</v>
      </c>
      <c r="E123" s="56" t="s">
        <v>42</v>
      </c>
      <c r="F123" s="59">
        <v>30</v>
      </c>
      <c r="G123" s="91">
        <v>2.31</v>
      </c>
      <c r="H123" s="91">
        <v>0.72</v>
      </c>
      <c r="I123" s="91">
        <v>16.02</v>
      </c>
      <c r="J123" s="91">
        <v>79.8</v>
      </c>
      <c r="K123" s="63" t="s">
        <v>46</v>
      </c>
      <c r="L123" s="25"/>
    </row>
    <row r="124" spans="1:12" ht="15" x14ac:dyDescent="0.25">
      <c r="A124" s="42"/>
      <c r="B124" s="21"/>
      <c r="C124" s="22"/>
      <c r="D124" s="66" t="s">
        <v>27</v>
      </c>
      <c r="E124" s="56" t="s">
        <v>43</v>
      </c>
      <c r="F124" s="59">
        <v>100</v>
      </c>
      <c r="G124" s="91">
        <v>0.4</v>
      </c>
      <c r="H124" s="91">
        <v>0.4</v>
      </c>
      <c r="I124" s="91">
        <v>9.8000000000000007</v>
      </c>
      <c r="J124" s="91">
        <v>47</v>
      </c>
      <c r="K124" s="63" t="s">
        <v>47</v>
      </c>
      <c r="L124" s="25"/>
    </row>
    <row r="125" spans="1:12" ht="15" x14ac:dyDescent="0.25">
      <c r="A125" s="42"/>
      <c r="B125" s="21"/>
      <c r="C125" s="22"/>
      <c r="D125" s="67" t="s">
        <v>25</v>
      </c>
      <c r="E125" s="57" t="s">
        <v>73</v>
      </c>
      <c r="F125" s="59">
        <v>200</v>
      </c>
      <c r="G125" s="98">
        <v>0.3</v>
      </c>
      <c r="H125" s="98">
        <v>0</v>
      </c>
      <c r="I125" s="98">
        <v>10.58</v>
      </c>
      <c r="J125" s="98">
        <v>43.52</v>
      </c>
      <c r="K125" s="59" t="s">
        <v>76</v>
      </c>
      <c r="L125" s="25">
        <v>90.69</v>
      </c>
    </row>
    <row r="126" spans="1:12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2"/>
      <c r="B127" s="21"/>
      <c r="C127" s="22"/>
      <c r="D127" s="23"/>
      <c r="E127" s="24"/>
      <c r="F127" s="25"/>
      <c r="G127" s="25"/>
      <c r="H127" s="25"/>
      <c r="I127" s="25"/>
      <c r="J127" s="25"/>
      <c r="K127" s="26"/>
      <c r="L127" s="25"/>
    </row>
    <row r="128" spans="1:12" ht="15" x14ac:dyDescent="0.25">
      <c r="A128" s="43"/>
      <c r="B128" s="29"/>
      <c r="C128" s="30"/>
      <c r="D128" s="31" t="s">
        <v>28</v>
      </c>
      <c r="E128" s="32"/>
      <c r="F128" s="33">
        <f>SUM(F121:F127)</f>
        <v>600</v>
      </c>
      <c r="G128" s="33">
        <f>SUM(G121:G127)</f>
        <v>14.71</v>
      </c>
      <c r="H128" s="33">
        <f>SUM(H121:H127)</f>
        <v>14.540000000000001</v>
      </c>
      <c r="I128" s="33">
        <f>SUM(I121:I127)</f>
        <v>92.85</v>
      </c>
      <c r="J128" s="33">
        <f>SUM(J121:J127)</f>
        <v>564.3900000000001</v>
      </c>
      <c r="K128" s="34"/>
      <c r="L128" s="33">
        <f>SUM(L121:L127)</f>
        <v>90.69</v>
      </c>
    </row>
    <row r="129" spans="1:12" ht="15" x14ac:dyDescent="0.25">
      <c r="A129" s="36">
        <f>A121</f>
        <v>2</v>
      </c>
      <c r="B129" s="36">
        <f>B121</f>
        <v>2</v>
      </c>
      <c r="C129" s="37" t="s">
        <v>29</v>
      </c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ht="15" x14ac:dyDescent="0.25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ht="15" x14ac:dyDescent="0.25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ht="15" x14ac:dyDescent="0.25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ht="15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ht="15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ht="15" x14ac:dyDescent="0.25">
      <c r="A135" s="42"/>
      <c r="B135" s="21"/>
      <c r="C135" s="22"/>
      <c r="D135" s="27" t="s">
        <v>36</v>
      </c>
      <c r="E135" s="24"/>
      <c r="F135" s="25"/>
      <c r="G135" s="25"/>
      <c r="H135" s="25"/>
      <c r="I135" s="25"/>
      <c r="J135" s="25"/>
      <c r="K135" s="26"/>
      <c r="L135" s="25"/>
    </row>
    <row r="136" spans="1:12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2"/>
      <c r="B137" s="21"/>
      <c r="C137" s="22"/>
      <c r="D137" s="23"/>
      <c r="E137" s="24"/>
      <c r="F137" s="25"/>
      <c r="G137" s="25"/>
      <c r="H137" s="25"/>
      <c r="I137" s="25"/>
      <c r="J137" s="25"/>
      <c r="K137" s="26"/>
      <c r="L137" s="25"/>
    </row>
    <row r="138" spans="1:12" ht="15" x14ac:dyDescent="0.25">
      <c r="A138" s="43"/>
      <c r="B138" s="29"/>
      <c r="C138" s="30"/>
      <c r="D138" s="31" t="s">
        <v>28</v>
      </c>
      <c r="E138" s="32"/>
      <c r="F138" s="33">
        <f>SUM(F129:F137)</f>
        <v>0</v>
      </c>
      <c r="G138" s="33">
        <f>SUM(G129:G137)</f>
        <v>0</v>
      </c>
      <c r="H138" s="33">
        <f>SUM(H129:H137)</f>
        <v>0</v>
      </c>
      <c r="I138" s="33">
        <f>SUM(I129:I137)</f>
        <v>0</v>
      </c>
      <c r="J138" s="33">
        <f>SUM(J129:J137)</f>
        <v>0</v>
      </c>
      <c r="K138" s="34"/>
      <c r="L138" s="33">
        <f>SUM(L129:L137)</f>
        <v>0</v>
      </c>
    </row>
    <row r="139" spans="1:12" ht="13.5" thickBot="1" x14ac:dyDescent="0.25">
      <c r="A139" s="44">
        <f>A121</f>
        <v>2</v>
      </c>
      <c r="B139" s="44">
        <f>B121</f>
        <v>2</v>
      </c>
      <c r="C139" s="107" t="s">
        <v>37</v>
      </c>
      <c r="D139" s="108"/>
      <c r="E139" s="40"/>
      <c r="F139" s="41">
        <f>F128+F138</f>
        <v>600</v>
      </c>
      <c r="G139" s="41">
        <f>G128+G138</f>
        <v>14.71</v>
      </c>
      <c r="H139" s="41">
        <f>H128+H138</f>
        <v>14.540000000000001</v>
      </c>
      <c r="I139" s="41">
        <f>I128+I138</f>
        <v>92.85</v>
      </c>
      <c r="J139" s="41">
        <f>J128+J138</f>
        <v>564.3900000000001</v>
      </c>
      <c r="K139" s="41"/>
      <c r="L139" s="41">
        <f>L128+L138</f>
        <v>90.69</v>
      </c>
    </row>
    <row r="140" spans="1:12" ht="15" x14ac:dyDescent="0.25">
      <c r="A140" s="16">
        <v>2</v>
      </c>
      <c r="B140" s="17">
        <v>3</v>
      </c>
      <c r="C140" s="18" t="s">
        <v>23</v>
      </c>
      <c r="D140" s="64" t="s">
        <v>24</v>
      </c>
      <c r="E140" s="54" t="s">
        <v>84</v>
      </c>
      <c r="F140" s="71" t="s">
        <v>87</v>
      </c>
      <c r="G140" s="96">
        <v>11.83</v>
      </c>
      <c r="H140" s="96">
        <v>12.97</v>
      </c>
      <c r="I140" s="96">
        <v>11.27</v>
      </c>
      <c r="J140" s="96">
        <v>209.13</v>
      </c>
      <c r="K140" s="61" t="s">
        <v>88</v>
      </c>
      <c r="L140" s="19"/>
    </row>
    <row r="141" spans="1:12" ht="15" x14ac:dyDescent="0.25">
      <c r="A141" s="20"/>
      <c r="B141" s="21"/>
      <c r="C141" s="22"/>
      <c r="D141" s="65" t="s">
        <v>24</v>
      </c>
      <c r="E141" s="81" t="s">
        <v>85</v>
      </c>
      <c r="F141" s="83">
        <v>150</v>
      </c>
      <c r="G141" s="97">
        <v>3</v>
      </c>
      <c r="H141" s="97">
        <v>0.6</v>
      </c>
      <c r="I141" s="97">
        <v>23.7</v>
      </c>
      <c r="J141" s="99">
        <v>112.2</v>
      </c>
      <c r="K141" s="83" t="s">
        <v>89</v>
      </c>
      <c r="L141" s="25"/>
    </row>
    <row r="142" spans="1:12" ht="15" x14ac:dyDescent="0.25">
      <c r="A142" s="20"/>
      <c r="B142" s="21"/>
      <c r="C142" s="22"/>
      <c r="D142" s="66" t="s">
        <v>30</v>
      </c>
      <c r="E142" s="82" t="s">
        <v>86</v>
      </c>
      <c r="F142" s="83">
        <v>60</v>
      </c>
      <c r="G142" s="97">
        <v>0.84</v>
      </c>
      <c r="H142" s="97">
        <v>3.6</v>
      </c>
      <c r="I142" s="97">
        <v>4.96</v>
      </c>
      <c r="J142" s="99">
        <v>55.68</v>
      </c>
      <c r="K142" s="84" t="s">
        <v>90</v>
      </c>
      <c r="L142" s="25"/>
    </row>
    <row r="143" spans="1:12" ht="15.75" customHeight="1" x14ac:dyDescent="0.25">
      <c r="A143" s="20"/>
      <c r="B143" s="21"/>
      <c r="C143" s="22"/>
      <c r="D143" s="66" t="s">
        <v>26</v>
      </c>
      <c r="E143" s="56" t="s">
        <v>42</v>
      </c>
      <c r="F143" s="59">
        <v>30</v>
      </c>
      <c r="G143" s="91">
        <v>2.31</v>
      </c>
      <c r="H143" s="91">
        <v>0.72</v>
      </c>
      <c r="I143" s="91">
        <v>16.02</v>
      </c>
      <c r="J143" s="91">
        <v>79.8</v>
      </c>
      <c r="K143" s="63" t="s">
        <v>91</v>
      </c>
      <c r="L143" s="25"/>
    </row>
    <row r="144" spans="1:12" ht="15" x14ac:dyDescent="0.25">
      <c r="A144" s="20"/>
      <c r="B144" s="21"/>
      <c r="C144" s="22"/>
      <c r="D144" s="67" t="s">
        <v>25</v>
      </c>
      <c r="E144" s="57" t="s">
        <v>53</v>
      </c>
      <c r="F144" s="59">
        <v>200</v>
      </c>
      <c r="G144" s="98">
        <v>1.6</v>
      </c>
      <c r="H144" s="98">
        <v>1.1000000000000001</v>
      </c>
      <c r="I144" s="98">
        <v>12.58</v>
      </c>
      <c r="J144" s="98">
        <v>66.62</v>
      </c>
      <c r="K144" s="59" t="s">
        <v>64</v>
      </c>
      <c r="L144" s="25">
        <v>90.69</v>
      </c>
    </row>
    <row r="145" spans="1:12" ht="15" x14ac:dyDescent="0.25">
      <c r="A145" s="20"/>
      <c r="B145" s="21"/>
      <c r="C145" s="22"/>
      <c r="D145" s="23"/>
      <c r="E145" s="24"/>
      <c r="F145" s="25"/>
      <c r="G145" s="25"/>
      <c r="H145" s="49"/>
      <c r="I145" s="25"/>
      <c r="J145" s="25"/>
      <c r="K145" s="26"/>
      <c r="L145" s="25"/>
    </row>
    <row r="146" spans="1:12" ht="15" x14ac:dyDescent="0.2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26"/>
      <c r="L146" s="25"/>
    </row>
    <row r="147" spans="1:12" ht="15" x14ac:dyDescent="0.25">
      <c r="A147" s="28"/>
      <c r="B147" s="29"/>
      <c r="C147" s="30"/>
      <c r="D147" s="31" t="s">
        <v>28</v>
      </c>
      <c r="E147" s="32"/>
      <c r="F147" s="33">
        <v>545</v>
      </c>
      <c r="G147" s="33">
        <f>SUM(G140:G146)</f>
        <v>19.580000000000002</v>
      </c>
      <c r="H147" s="33">
        <f>SUM(H140:H146)</f>
        <v>18.990000000000002</v>
      </c>
      <c r="I147" s="33">
        <f>SUM(I140:I146)</f>
        <v>68.53</v>
      </c>
      <c r="J147" s="33">
        <f>SUM(J140:J146)</f>
        <v>523.43000000000006</v>
      </c>
      <c r="K147" s="34"/>
      <c r="L147" s="33">
        <f>SUM(L140:L146)</f>
        <v>90.69</v>
      </c>
    </row>
    <row r="148" spans="1:12" ht="15" x14ac:dyDescent="0.25">
      <c r="A148" s="35">
        <f>A140</f>
        <v>2</v>
      </c>
      <c r="B148" s="36">
        <f>B140</f>
        <v>3</v>
      </c>
      <c r="C148" s="37" t="s">
        <v>29</v>
      </c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ht="15" x14ac:dyDescent="0.25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ht="15" x14ac:dyDescent="0.25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ht="15" x14ac:dyDescent="0.25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ht="15" x14ac:dyDescent="0.25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ht="15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ht="15" x14ac:dyDescent="0.25">
      <c r="A154" s="20"/>
      <c r="B154" s="21"/>
      <c r="C154" s="22"/>
      <c r="D154" s="27" t="s">
        <v>36</v>
      </c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26"/>
      <c r="L156" s="25"/>
    </row>
    <row r="157" spans="1:12" ht="15" x14ac:dyDescent="0.25">
      <c r="A157" s="28"/>
      <c r="B157" s="29"/>
      <c r="C157" s="30"/>
      <c r="D157" s="31" t="s">
        <v>28</v>
      </c>
      <c r="E157" s="32"/>
      <c r="F157" s="33">
        <f>SUM(F148:F156)</f>
        <v>0</v>
      </c>
      <c r="G157" s="33">
        <f>SUM(G148:G156)</f>
        <v>0</v>
      </c>
      <c r="H157" s="33">
        <f>SUM(H148:H156)</f>
        <v>0</v>
      </c>
      <c r="I157" s="33">
        <f>SUM(I148:I156)</f>
        <v>0</v>
      </c>
      <c r="J157" s="33">
        <f>SUM(J148:J156)</f>
        <v>0</v>
      </c>
      <c r="K157" s="34"/>
      <c r="L157" s="33">
        <f>SUM(L148:L156)</f>
        <v>0</v>
      </c>
    </row>
    <row r="158" spans="1:12" ht="13.5" thickBot="1" x14ac:dyDescent="0.25">
      <c r="A158" s="38">
        <f>A140</f>
        <v>2</v>
      </c>
      <c r="B158" s="39">
        <f>B140</f>
        <v>3</v>
      </c>
      <c r="C158" s="107" t="s">
        <v>37</v>
      </c>
      <c r="D158" s="108"/>
      <c r="E158" s="40"/>
      <c r="F158" s="41">
        <f>F147+F157</f>
        <v>545</v>
      </c>
      <c r="G158" s="41">
        <f>G147+G157</f>
        <v>19.580000000000002</v>
      </c>
      <c r="H158" s="41">
        <f>H147+H157</f>
        <v>18.990000000000002</v>
      </c>
      <c r="I158" s="41">
        <f>I147+I157</f>
        <v>68.53</v>
      </c>
      <c r="J158" s="41">
        <f>J147+J157</f>
        <v>523.43000000000006</v>
      </c>
      <c r="K158" s="41"/>
      <c r="L158" s="41">
        <f>L147+L157</f>
        <v>90.69</v>
      </c>
    </row>
    <row r="159" spans="1:12" ht="15" x14ac:dyDescent="0.25">
      <c r="A159" s="16">
        <v>2</v>
      </c>
      <c r="B159" s="17">
        <v>4</v>
      </c>
      <c r="C159" s="18" t="s">
        <v>23</v>
      </c>
      <c r="D159" s="64" t="s">
        <v>30</v>
      </c>
      <c r="E159" s="85" t="s">
        <v>92</v>
      </c>
      <c r="F159" s="59">
        <v>60</v>
      </c>
      <c r="G159" s="92">
        <v>1.02</v>
      </c>
      <c r="H159" s="92">
        <v>3</v>
      </c>
      <c r="I159" s="92">
        <v>5.07</v>
      </c>
      <c r="J159" s="92">
        <v>51.42</v>
      </c>
      <c r="K159" s="59" t="s">
        <v>97</v>
      </c>
      <c r="L159" s="19"/>
    </row>
    <row r="160" spans="1:12" ht="45" x14ac:dyDescent="0.25">
      <c r="A160" s="20"/>
      <c r="B160" s="21"/>
      <c r="C160" s="22"/>
      <c r="D160" s="65" t="s">
        <v>24</v>
      </c>
      <c r="E160" s="72" t="s">
        <v>93</v>
      </c>
      <c r="F160" s="59" t="s">
        <v>96</v>
      </c>
      <c r="G160" s="93">
        <v>9.25</v>
      </c>
      <c r="H160" s="93">
        <v>10.33</v>
      </c>
      <c r="I160" s="93">
        <v>11.1</v>
      </c>
      <c r="J160" s="93">
        <v>177.7</v>
      </c>
      <c r="K160" s="58" t="s">
        <v>98</v>
      </c>
      <c r="L160" s="25"/>
    </row>
    <row r="161" spans="1:12" ht="15.75" x14ac:dyDescent="0.25">
      <c r="A161" s="20"/>
      <c r="B161" s="21"/>
      <c r="C161" s="22"/>
      <c r="D161" s="66" t="s">
        <v>24</v>
      </c>
      <c r="E161" s="70" t="s">
        <v>52</v>
      </c>
      <c r="F161" s="58">
        <v>150</v>
      </c>
      <c r="G161" s="94">
        <v>5.73</v>
      </c>
      <c r="H161" s="95">
        <v>6.07</v>
      </c>
      <c r="I161" s="95">
        <v>31.98</v>
      </c>
      <c r="J161" s="95">
        <v>205.5</v>
      </c>
      <c r="K161" s="75" t="s">
        <v>63</v>
      </c>
      <c r="L161" s="25"/>
    </row>
    <row r="162" spans="1:12" ht="15" x14ac:dyDescent="0.25">
      <c r="A162" s="20"/>
      <c r="B162" s="21"/>
      <c r="C162" s="22"/>
      <c r="D162" s="66" t="s">
        <v>26</v>
      </c>
      <c r="E162" s="56" t="s">
        <v>94</v>
      </c>
      <c r="F162" s="59">
        <v>30</v>
      </c>
      <c r="G162" s="91">
        <v>1.68</v>
      </c>
      <c r="H162" s="91">
        <v>0.33</v>
      </c>
      <c r="I162" s="91">
        <v>14.82</v>
      </c>
      <c r="J162" s="91">
        <v>68.97</v>
      </c>
      <c r="K162" s="63" t="s">
        <v>99</v>
      </c>
      <c r="L162" s="25"/>
    </row>
    <row r="163" spans="1:12" ht="15" x14ac:dyDescent="0.25">
      <c r="A163" s="20"/>
      <c r="B163" s="21"/>
      <c r="C163" s="22"/>
      <c r="D163" s="67" t="s">
        <v>25</v>
      </c>
      <c r="E163" s="86" t="s">
        <v>95</v>
      </c>
      <c r="F163" s="87">
        <v>200</v>
      </c>
      <c r="G163" s="90">
        <v>0.5</v>
      </c>
      <c r="H163" s="90">
        <v>0</v>
      </c>
      <c r="I163" s="90">
        <v>19.8</v>
      </c>
      <c r="J163" s="90">
        <v>81</v>
      </c>
      <c r="K163" s="87" t="s">
        <v>100</v>
      </c>
      <c r="L163" s="25">
        <v>90.69</v>
      </c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51"/>
      <c r="J164" s="49"/>
      <c r="K164" s="26"/>
      <c r="L164" s="25"/>
    </row>
    <row r="165" spans="1:12" ht="15" x14ac:dyDescent="0.25">
      <c r="A165" s="20"/>
      <c r="B165" s="21"/>
      <c r="C165" s="22"/>
      <c r="D165" s="23"/>
      <c r="E165" s="24"/>
      <c r="F165" s="25"/>
      <c r="G165" s="25"/>
      <c r="H165" s="25"/>
      <c r="I165" s="51"/>
      <c r="J165" s="49"/>
      <c r="K165" s="26"/>
      <c r="L165" s="25"/>
    </row>
    <row r="166" spans="1:12" ht="15" x14ac:dyDescent="0.25">
      <c r="A166" s="28"/>
      <c r="B166" s="29"/>
      <c r="C166" s="30"/>
      <c r="D166" s="31" t="s">
        <v>28</v>
      </c>
      <c r="E166" s="32"/>
      <c r="F166" s="33">
        <v>560</v>
      </c>
      <c r="G166" s="33">
        <f>SUM(G159:G165)</f>
        <v>18.18</v>
      </c>
      <c r="H166" s="33">
        <f>SUM(H159:H165)</f>
        <v>19.729999999999997</v>
      </c>
      <c r="I166" s="33">
        <f>SUM(I159:I165)</f>
        <v>82.77000000000001</v>
      </c>
      <c r="J166" s="33">
        <f>SUM(J159:J165)</f>
        <v>584.59</v>
      </c>
      <c r="K166" s="34"/>
      <c r="L166" s="33">
        <f>SUM(L159:L165)</f>
        <v>90.69</v>
      </c>
    </row>
    <row r="167" spans="1:12" ht="15" x14ac:dyDescent="0.25">
      <c r="A167" s="35">
        <f>A159</f>
        <v>2</v>
      </c>
      <c r="B167" s="36">
        <f>B159</f>
        <v>4</v>
      </c>
      <c r="C167" s="37" t="s">
        <v>29</v>
      </c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ht="15" x14ac:dyDescent="0.25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ht="15" x14ac:dyDescent="0.25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ht="15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ht="15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ht="15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0"/>
      <c r="B173" s="21"/>
      <c r="C173" s="22"/>
      <c r="D173" s="27" t="s">
        <v>36</v>
      </c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0"/>
      <c r="B175" s="21"/>
      <c r="C175" s="22"/>
      <c r="D175" s="23"/>
      <c r="E175" s="24"/>
      <c r="F175" s="25"/>
      <c r="G175" s="25"/>
      <c r="H175" s="25"/>
      <c r="I175" s="25"/>
      <c r="J175" s="25"/>
      <c r="K175" s="26"/>
      <c r="L175" s="25"/>
    </row>
    <row r="176" spans="1:12" ht="15" x14ac:dyDescent="0.25">
      <c r="A176" s="28"/>
      <c r="B176" s="29"/>
      <c r="C176" s="30"/>
      <c r="D176" s="31" t="s">
        <v>28</v>
      </c>
      <c r="E176" s="32"/>
      <c r="F176" s="33">
        <f>SUM(F167:F175)</f>
        <v>0</v>
      </c>
      <c r="G176" s="33">
        <f>SUM(G167:G175)</f>
        <v>0</v>
      </c>
      <c r="H176" s="33">
        <f>SUM(H167:H175)</f>
        <v>0</v>
      </c>
      <c r="I176" s="33">
        <f>SUM(I167:I175)</f>
        <v>0</v>
      </c>
      <c r="J176" s="33">
        <f>SUM(J167:J175)</f>
        <v>0</v>
      </c>
      <c r="K176" s="34"/>
      <c r="L176" s="33">
        <f>SUM(L167:L175)</f>
        <v>0</v>
      </c>
    </row>
    <row r="177" spans="1:12" ht="13.5" thickBot="1" x14ac:dyDescent="0.25">
      <c r="A177" s="38">
        <f>A159</f>
        <v>2</v>
      </c>
      <c r="B177" s="39">
        <f>B159</f>
        <v>4</v>
      </c>
      <c r="C177" s="107" t="s">
        <v>37</v>
      </c>
      <c r="D177" s="108"/>
      <c r="E177" s="40"/>
      <c r="F177" s="41">
        <f>F166+F176</f>
        <v>560</v>
      </c>
      <c r="G177" s="41">
        <f>G166+G176</f>
        <v>18.18</v>
      </c>
      <c r="H177" s="41">
        <f>H166+H176</f>
        <v>19.729999999999997</v>
      </c>
      <c r="I177" s="41">
        <f>I166+I176</f>
        <v>82.77000000000001</v>
      </c>
      <c r="J177" s="41">
        <f>J166+J176</f>
        <v>584.59</v>
      </c>
      <c r="K177" s="41"/>
      <c r="L177" s="41">
        <f>L166+L176</f>
        <v>90.69</v>
      </c>
    </row>
    <row r="178" spans="1:12" ht="15" x14ac:dyDescent="0.25">
      <c r="A178" s="16">
        <v>2</v>
      </c>
      <c r="B178" s="17">
        <v>5</v>
      </c>
      <c r="C178" s="18" t="s">
        <v>23</v>
      </c>
      <c r="D178" s="64" t="s">
        <v>30</v>
      </c>
      <c r="E178" s="72" t="s">
        <v>101</v>
      </c>
      <c r="F178" s="61">
        <v>60</v>
      </c>
      <c r="G178" s="88">
        <v>1.35</v>
      </c>
      <c r="H178" s="88">
        <v>0.18</v>
      </c>
      <c r="I178" s="88">
        <v>7.92</v>
      </c>
      <c r="J178" s="88">
        <v>38.520000000000003</v>
      </c>
      <c r="K178" s="61" t="s">
        <v>80</v>
      </c>
      <c r="L178" s="19"/>
    </row>
    <row r="179" spans="1:12" ht="30" x14ac:dyDescent="0.25">
      <c r="A179" s="20"/>
      <c r="B179" s="21"/>
      <c r="C179" s="22"/>
      <c r="D179" s="65" t="s">
        <v>24</v>
      </c>
      <c r="E179" s="72" t="s">
        <v>102</v>
      </c>
      <c r="F179" s="58">
        <v>200</v>
      </c>
      <c r="G179" s="89">
        <v>16.89</v>
      </c>
      <c r="H179" s="89">
        <v>9.86</v>
      </c>
      <c r="I179" s="89">
        <v>34.090000000000003</v>
      </c>
      <c r="J179" s="89">
        <v>302.66000000000003</v>
      </c>
      <c r="K179" s="58" t="s">
        <v>103</v>
      </c>
      <c r="L179" s="25"/>
    </row>
    <row r="180" spans="1:12" ht="15" x14ac:dyDescent="0.25">
      <c r="A180" s="20"/>
      <c r="B180" s="21"/>
      <c r="C180" s="22"/>
      <c r="D180" s="66" t="s">
        <v>25</v>
      </c>
      <c r="E180" s="86" t="s">
        <v>95</v>
      </c>
      <c r="F180" s="87">
        <v>200</v>
      </c>
      <c r="G180" s="90">
        <v>0.5</v>
      </c>
      <c r="H180" s="90">
        <v>0</v>
      </c>
      <c r="I180" s="90">
        <v>19.8</v>
      </c>
      <c r="J180" s="90">
        <v>81</v>
      </c>
      <c r="K180" s="87" t="s">
        <v>100</v>
      </c>
      <c r="L180" s="25"/>
    </row>
    <row r="181" spans="1:12" ht="15" x14ac:dyDescent="0.25">
      <c r="A181" s="20"/>
      <c r="B181" s="21"/>
      <c r="C181" s="22"/>
      <c r="D181" s="66" t="s">
        <v>26</v>
      </c>
      <c r="E181" s="56" t="s">
        <v>42</v>
      </c>
      <c r="F181" s="59">
        <v>50</v>
      </c>
      <c r="G181" s="91">
        <v>3.85</v>
      </c>
      <c r="H181" s="91">
        <v>1.2</v>
      </c>
      <c r="I181" s="91">
        <v>26.7</v>
      </c>
      <c r="J181" s="91">
        <v>133</v>
      </c>
      <c r="K181" s="63" t="s">
        <v>104</v>
      </c>
      <c r="L181" s="25">
        <v>90.69</v>
      </c>
    </row>
    <row r="182" spans="1:12" ht="15" x14ac:dyDescent="0.25">
      <c r="A182" s="20"/>
      <c r="B182" s="21"/>
      <c r="C182" s="22"/>
      <c r="D182" s="27"/>
      <c r="E182" s="24"/>
      <c r="F182" s="48"/>
      <c r="G182" s="48"/>
      <c r="H182" s="48"/>
      <c r="I182" s="50"/>
      <c r="J182" s="48"/>
      <c r="K182" s="52"/>
      <c r="L182" s="25"/>
    </row>
    <row r="183" spans="1:12" ht="15" x14ac:dyDescent="0.25">
      <c r="A183" s="20"/>
      <c r="B183" s="21"/>
      <c r="C183" s="22"/>
      <c r="D183" s="23"/>
      <c r="E183" s="24"/>
      <c r="F183" s="49"/>
      <c r="G183" s="49"/>
      <c r="H183" s="49"/>
      <c r="I183" s="51"/>
      <c r="J183" s="49"/>
      <c r="K183" s="53"/>
      <c r="L183" s="25"/>
    </row>
    <row r="184" spans="1:12" ht="15" x14ac:dyDescent="0.25">
      <c r="A184" s="20"/>
      <c r="B184" s="21"/>
      <c r="C184" s="22"/>
      <c r="D184" s="23"/>
      <c r="E184" s="24"/>
      <c r="F184" s="49"/>
      <c r="G184" s="49"/>
      <c r="H184" s="49"/>
      <c r="I184" s="51"/>
      <c r="J184" s="49"/>
      <c r="K184" s="53"/>
      <c r="L184" s="25"/>
    </row>
    <row r="185" spans="1:12" ht="15.75" customHeight="1" x14ac:dyDescent="0.25">
      <c r="A185" s="28"/>
      <c r="B185" s="29"/>
      <c r="C185" s="30"/>
      <c r="D185" s="31" t="s">
        <v>28</v>
      </c>
      <c r="E185" s="32"/>
      <c r="F185" s="33">
        <f>SUM(F178:F184)</f>
        <v>510</v>
      </c>
      <c r="G185" s="33">
        <f>SUM(G178:G184)</f>
        <v>22.590000000000003</v>
      </c>
      <c r="H185" s="33">
        <f>SUM(H178:H184)</f>
        <v>11.239999999999998</v>
      </c>
      <c r="I185" s="33">
        <f>SUM(I178:I184)</f>
        <v>88.51</v>
      </c>
      <c r="J185" s="33">
        <f>SUM(J178:J184)</f>
        <v>555.18000000000006</v>
      </c>
      <c r="K185" s="34"/>
      <c r="L185" s="33">
        <f>SUM(L178:L184)</f>
        <v>90.69</v>
      </c>
    </row>
    <row r="186" spans="1:12" ht="15" x14ac:dyDescent="0.25">
      <c r="A186" s="35">
        <f>A178</f>
        <v>2</v>
      </c>
      <c r="B186" s="36">
        <f>B178</f>
        <v>5</v>
      </c>
      <c r="C186" s="37" t="s">
        <v>29</v>
      </c>
      <c r="D186" s="27" t="s">
        <v>30</v>
      </c>
      <c r="E186" s="24"/>
      <c r="F186" s="25"/>
      <c r="G186" s="25"/>
      <c r="H186" s="25"/>
      <c r="I186" s="25"/>
      <c r="J186" s="25"/>
      <c r="K186" s="26"/>
      <c r="L186" s="25"/>
    </row>
    <row r="187" spans="1:12" ht="15" x14ac:dyDescent="0.25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ht="15" x14ac:dyDescent="0.25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ht="15" x14ac:dyDescent="0.25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ht="15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ht="15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ht="15" x14ac:dyDescent="0.25">
      <c r="A192" s="20"/>
      <c r="B192" s="21"/>
      <c r="C192" s="22"/>
      <c r="D192" s="27" t="s">
        <v>36</v>
      </c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0"/>
      <c r="B194" s="21"/>
      <c r="C194" s="22"/>
      <c r="D194" s="23"/>
      <c r="E194" s="24"/>
      <c r="F194" s="25"/>
      <c r="G194" s="25"/>
      <c r="H194" s="25"/>
      <c r="I194" s="25"/>
      <c r="J194" s="25"/>
      <c r="K194" s="26"/>
      <c r="L194" s="25"/>
    </row>
    <row r="195" spans="1:12" ht="15" x14ac:dyDescent="0.25">
      <c r="A195" s="28"/>
      <c r="B195" s="29"/>
      <c r="C195" s="30"/>
      <c r="D195" s="31" t="s">
        <v>28</v>
      </c>
      <c r="E195" s="32"/>
      <c r="F195" s="33">
        <f>SUM(F186:F194)</f>
        <v>0</v>
      </c>
      <c r="G195" s="33">
        <f>SUM(G186:G194)</f>
        <v>0</v>
      </c>
      <c r="H195" s="33">
        <f>SUM(H186:H194)</f>
        <v>0</v>
      </c>
      <c r="I195" s="33">
        <f>SUM(I186:I194)</f>
        <v>0</v>
      </c>
      <c r="J195" s="33">
        <f>SUM(J186:J194)</f>
        <v>0</v>
      </c>
      <c r="K195" s="34"/>
      <c r="L195" s="33">
        <f>SUM(L186:L194)</f>
        <v>0</v>
      </c>
    </row>
    <row r="196" spans="1:12" x14ac:dyDescent="0.2">
      <c r="A196" s="38">
        <f>A178</f>
        <v>2</v>
      </c>
      <c r="B196" s="39">
        <f>B178</f>
        <v>5</v>
      </c>
      <c r="C196" s="107" t="s">
        <v>37</v>
      </c>
      <c r="D196" s="108"/>
      <c r="E196" s="40"/>
      <c r="F196" s="41">
        <f>F185+F195</f>
        <v>510</v>
      </c>
      <c r="G196" s="41">
        <f>G185+G195</f>
        <v>22.590000000000003</v>
      </c>
      <c r="H196" s="41">
        <f>H185+H195</f>
        <v>11.239999999999998</v>
      </c>
      <c r="I196" s="41">
        <f>I185+I195</f>
        <v>88.51</v>
      </c>
      <c r="J196" s="41">
        <f>J185+J195</f>
        <v>555.18000000000006</v>
      </c>
      <c r="K196" s="41"/>
      <c r="L196" s="41">
        <f>L185+L195</f>
        <v>90.69</v>
      </c>
    </row>
    <row r="197" spans="1:12" x14ac:dyDescent="0.2">
      <c r="A197" s="45"/>
      <c r="B197" s="46"/>
      <c r="C197" s="109" t="s">
        <v>38</v>
      </c>
      <c r="D197" s="110"/>
      <c r="E197" s="111"/>
      <c r="F197" s="47">
        <f>(F24+F43+F63+F82+F101+F120+F139+F158+F177+F196)/(IF(F24=0, 0, 1)+IF(F43=0, 0, 1)+IF(F63=0, 0, 1)+IF(F82=0, 0, 1)+IF(F101=0, 0, 1)+IF(F120=0, 0, 1)+IF(F139=0, 0, 1)+IF(F158=0, 0, 1)+IF(F177=0, 0, 1)+IF(F196=0, 0, 1))</f>
        <v>562.5</v>
      </c>
      <c r="G197" s="47">
        <f>(G24+G43+G63+G82+G101+G120+G139+G158+G177+G196)/(IF(G24=0, 0, 1)+IF(G43=0, 0, 1)+IF(G63=0, 0, 1)+IF(G82=0, 0, 1)+IF(G101=0, 0, 1)+IF(G120=0, 0, 1)+IF(G139=0, 0, 1)+IF(G158=0, 0, 1)+IF(G177=0, 0, 1)+IF(G196=0, 0, 1))</f>
        <v>18.5396</v>
      </c>
      <c r="H197" s="47">
        <f>(H24+H43+H63+H82+H101+H120+H139+H158+H177+H196)/(IF(H24=0, 0, 1)+IF(H43=0, 0, 1)+IF(H63=0, 0, 1)+IF(H82=0, 0, 1)+IF(H101=0, 0, 1)+IF(H120=0, 0, 1)+IF(H139=0, 0, 1)+IF(H158=0, 0, 1)+IF(H177=0, 0, 1)+IF(H196=0, 0, 1))</f>
        <v>17.683</v>
      </c>
      <c r="I197" s="47">
        <f>(I24+I43+I63+I82+I101+I120+I139+I158+I177+I196)/(IF(I24=0, 0, 1)+IF(I43=0, 0, 1)+IF(I63=0, 0, 1)+IF(I82=0, 0, 1)+IF(I101=0, 0, 1)+IF(I120=0, 0, 1)+IF(I139=0, 0, 1)+IF(I158=0, 0, 1)+IF(I177=0, 0, 1)+IF(I196=0, 0, 1))</f>
        <v>81.078999999999994</v>
      </c>
      <c r="J197" s="47">
        <f>(J24+J43+J63+J82+J101+J120+J139+J158+J177+J196)/(IF(J24=0, 0, 1)+IF(J43=0, 0, 1)+IF(J63=0, 0, 1)+IF(J82=0, 0, 1)+IF(J101=0, 0, 1)+IF(J120=0, 0, 1)+IF(J139=0, 0, 1)+IF(J158=0, 0, 1)+IF(J177=0, 0, 1)+IF(J196=0, 0, 1))</f>
        <v>562.34700000000009</v>
      </c>
      <c r="K197" s="47"/>
      <c r="L197" s="47">
        <f>(L24+L43+L63+L82+L101+L120+L139+L158+L177+L196)/(IF(L24=0, 0, 1)+IF(L43=0, 0, 1)+IF(L63=0, 0, 1)+IF(L82=0, 0, 1)+IF(L101=0, 0, 1)+IF(L120=0, 0, 1)+IF(L139=0, 0, 1)+IF(L158=0, 0, 1)+IF(L177=0, 0, 1)+IF(L196=0, 0, 1))</f>
        <v>90.690000000000012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shelestovoschool@yandex.ru</cp:lastModifiedBy>
  <dcterms:created xsi:type="dcterms:W3CDTF">2023-10-12T09:07:10Z</dcterms:created>
  <dcterms:modified xsi:type="dcterms:W3CDTF">2023-10-25T07:53:46Z</dcterms:modified>
</cp:coreProperties>
</file>